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250" windowHeight="89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'Лист1'!$A$2:$F$55</definedName>
  </definedNames>
  <calcPr fullCalcOnLoad="1"/>
</workbook>
</file>

<file path=xl/sharedStrings.xml><?xml version="1.0" encoding="utf-8"?>
<sst xmlns="http://schemas.openxmlformats.org/spreadsheetml/2006/main" count="171" uniqueCount="86">
  <si>
    <t xml:space="preserve">по разделам и подразделам, целевым статьям </t>
  </si>
  <si>
    <t>и видам расходов классификации расходов бюджета</t>
  </si>
  <si>
    <t>Наименование разделов, целевых статей и видов расходов</t>
  </si>
  <si>
    <t>Код функциональной классификации</t>
  </si>
  <si>
    <t>Код раздела и подраздела</t>
  </si>
  <si>
    <t>Код целевой статьи</t>
  </si>
  <si>
    <t>Код вида расходов</t>
  </si>
  <si>
    <t>4</t>
  </si>
  <si>
    <t>1</t>
  </si>
  <si>
    <t>2</t>
  </si>
  <si>
    <t>3</t>
  </si>
  <si>
    <t>Общегосударственные вопросы</t>
  </si>
  <si>
    <t>0100</t>
  </si>
  <si>
    <t>000 00 00</t>
  </si>
  <si>
    <t>000</t>
  </si>
  <si>
    <t>500</t>
  </si>
  <si>
    <t>Функционирование местных администраций</t>
  </si>
  <si>
    <t>0104</t>
  </si>
  <si>
    <t>Руководство и управление в сфере установленных функций органов   местного самоуправления</t>
  </si>
  <si>
    <t xml:space="preserve">002 00 00   </t>
  </si>
  <si>
    <t>Центральный аппарат</t>
  </si>
  <si>
    <t xml:space="preserve">002 04 00   </t>
  </si>
  <si>
    <t xml:space="preserve">002 04 14  </t>
  </si>
  <si>
    <t>Глава местной администрации</t>
  </si>
  <si>
    <t>002 08 00</t>
  </si>
  <si>
    <t>Резервные фонды</t>
  </si>
  <si>
    <t>070 00 00</t>
  </si>
  <si>
    <t>Резервные фонды местных администраций</t>
  </si>
  <si>
    <t>070 05 00</t>
  </si>
  <si>
    <t>в том числе</t>
  </si>
  <si>
    <t>Благоустройство</t>
  </si>
  <si>
    <t>0503</t>
  </si>
  <si>
    <t>600 00 00</t>
  </si>
  <si>
    <t>Уличное освещение</t>
  </si>
  <si>
    <t>600 01 00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</si>
  <si>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</si>
  <si>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</si>
  <si>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</si>
  <si>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</si>
  <si>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и сельских поселений</t>
  </si>
  <si>
    <t>600 05 00</t>
  </si>
  <si>
    <t>Расходы на содержание улиц,проездов,набережных,мостов (ремонт отдельных повреждений покрытий)</t>
  </si>
  <si>
    <t>Мероприятия по пожарной безопасности</t>
  </si>
  <si>
    <t>ИТОГО   РАСХОДОВ</t>
  </si>
  <si>
    <t>5</t>
  </si>
  <si>
    <t>6</t>
  </si>
  <si>
    <t>Расходы по вопросам местного значения</t>
  </si>
  <si>
    <t xml:space="preserve">ВСЕГО  на год         </t>
  </si>
  <si>
    <t>Межбюджетные трансферты бюджетам муниципальных районов  из бюджетов поселений и межбюджетные трансферты  бюджетам поселений из бюджетов муниципальных районов на осуществление части полномочий по решению вопросов местного  значения в соответствии  с заключенными соглашениями</t>
  </si>
  <si>
    <t>Безвозмездные  перечисления  бюджетам</t>
  </si>
  <si>
    <t>Расходы на представительный орган(депутаты)</t>
  </si>
  <si>
    <t>0107</t>
  </si>
  <si>
    <t>Проведение выборов в представительные органы муниципального образования</t>
  </si>
  <si>
    <t>020 00 02</t>
  </si>
  <si>
    <t>600 05 01</t>
  </si>
  <si>
    <t>600 05 02</t>
  </si>
  <si>
    <t>0111</t>
  </si>
  <si>
    <t>0501</t>
  </si>
  <si>
    <t>5210600</t>
  </si>
  <si>
    <t>Расходы на выплаты персоналу муниципальных органов</t>
  </si>
  <si>
    <t>120</t>
  </si>
  <si>
    <t>240</t>
  </si>
  <si>
    <t>Иные закупки товаров, работ и услуг для муниципальных нужд</t>
  </si>
  <si>
    <t>850</t>
  </si>
  <si>
    <t>Уплата налогов, сборов, обязательных платежей в бюджетную систему РФ, взносов и иных платежей</t>
  </si>
  <si>
    <t>870</t>
  </si>
  <si>
    <t>540</t>
  </si>
  <si>
    <t>Иные межбюджетные трансферты</t>
  </si>
  <si>
    <t>852</t>
  </si>
  <si>
    <t xml:space="preserve">Уплата прочих налогов, сборов и иных платежей </t>
  </si>
  <si>
    <t>Прочая закупка товаров, работ и услуг для муниципальных нужд</t>
  </si>
  <si>
    <t>244</t>
  </si>
  <si>
    <t>Распределение бюджетных ассигнований на 2013 год</t>
  </si>
  <si>
    <t>0409</t>
  </si>
  <si>
    <t>5228807</t>
  </si>
  <si>
    <t>243</t>
  </si>
  <si>
    <t>Субсидия  на фин. Областной долгосрочной целевой программы" Развитие авт.дорог в Псковской обл. на 2011-2015 годы"   Кап.ремонт, и ремонт дворовых территорий многоквартирныхдомов, проездов к дворовым  территориям мног.дом</t>
  </si>
  <si>
    <t>0200002</t>
  </si>
  <si>
    <t>Реализация гос. функций</t>
  </si>
  <si>
    <t>0113</t>
  </si>
  <si>
    <t>0920305</t>
  </si>
  <si>
    <t>851</t>
  </si>
  <si>
    <t>0020400</t>
  </si>
  <si>
    <t>Уплата налога на имущество организаций и земельного налога</t>
  </si>
  <si>
    <t>6000501</t>
  </si>
  <si>
    <r>
      <rPr>
        <b/>
        <sz val="9"/>
        <rFont val="Arial Cyr"/>
        <family val="0"/>
      </rPr>
      <t>Приложение № 3</t>
    </r>
    <r>
      <rPr>
        <sz val="9"/>
        <rFont val="Arial Cyr"/>
        <family val="0"/>
      </rPr>
      <t xml:space="preserve">
к решению   00-ой сессии Собрания депутатов городского поселения "Опочка"  второго  созыва от 00.10.2013г.  " О внесении изменений в решение собрания депутатов городского поселения " Опочка" № 124 от 19.12.2012г. "О  бюджете муниципального образования "Опочка" на 2013 год"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</si>
</sst>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4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2"/>
    </font>
    <font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color indexed="8"/>
      <name val="Times New Roman"/>
      <family val="1"/>
    </font>
    <font>
      <b/>
      <i/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1" fillId="33" borderId="0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 horizontal="center"/>
    </xf>
    <xf numFmtId="49" fontId="2" fillId="33" borderId="0" xfId="0" applyNumberFormat="1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49" fontId="0" fillId="33" borderId="0" xfId="0" applyNumberFormat="1" applyFill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33" borderId="0" xfId="0" applyNumberFormat="1" applyFont="1" applyFill="1" applyAlignment="1">
      <alignment horizontal="right"/>
    </xf>
    <xf numFmtId="49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5" fillId="33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9" fontId="2" fillId="33" borderId="0" xfId="0" applyNumberFormat="1" applyFont="1" applyFill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0" fillId="33" borderId="0" xfId="0" applyFill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3" fontId="0" fillId="33" borderId="11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12" fillId="0" borderId="0" xfId="0" applyFont="1" applyAlignment="1">
      <alignment/>
    </xf>
    <xf numFmtId="0" fontId="12" fillId="33" borderId="0" xfId="0" applyFont="1" applyFill="1" applyAlignment="1">
      <alignment horizontal="center"/>
    </xf>
    <xf numFmtId="49" fontId="12" fillId="0" borderId="0" xfId="0" applyNumberFormat="1" applyFont="1" applyBorder="1" applyAlignment="1">
      <alignment/>
    </xf>
    <xf numFmtId="49" fontId="0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4" fontId="55" fillId="33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left" wrapText="1"/>
    </xf>
    <xf numFmtId="49" fontId="14" fillId="0" borderId="10" xfId="0" applyNumberFormat="1" applyFont="1" applyBorder="1" applyAlignment="1">
      <alignment horizontal="left" wrapText="1"/>
    </xf>
    <xf numFmtId="0" fontId="4" fillId="33" borderId="12" xfId="0" applyFont="1" applyFill="1" applyBorder="1" applyAlignment="1">
      <alignment horizontal="center"/>
    </xf>
    <xf numFmtId="0" fontId="1" fillId="33" borderId="0" xfId="0" applyFont="1" applyFill="1" applyAlignment="1">
      <alignment horizontal="justify" wrapText="1"/>
    </xf>
    <xf numFmtId="0" fontId="4" fillId="33" borderId="0" xfId="0" applyFont="1" applyFill="1" applyAlignment="1">
      <alignment horizontal="center"/>
    </xf>
    <xf numFmtId="3" fontId="0" fillId="33" borderId="13" xfId="0" applyNumberFormat="1" applyFont="1" applyFill="1" applyBorder="1" applyAlignment="1">
      <alignment horizontal="center" wrapText="1"/>
    </xf>
    <xf numFmtId="3" fontId="0" fillId="33" borderId="14" xfId="0" applyNumberFormat="1" applyFont="1" applyFill="1" applyBorder="1" applyAlignment="1">
      <alignment horizontal="center" wrapText="1"/>
    </xf>
    <xf numFmtId="3" fontId="0" fillId="33" borderId="15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/>
    </xf>
    <xf numFmtId="49" fontId="0" fillId="0" borderId="13" xfId="0" applyNumberFormat="1" applyFont="1" applyBorder="1" applyAlignment="1">
      <alignment horizontal="left" wrapText="1"/>
    </xf>
    <xf numFmtId="49" fontId="0" fillId="0" borderId="14" xfId="0" applyNumberFormat="1" applyFont="1" applyBorder="1" applyAlignment="1">
      <alignment horizontal="left" wrapText="1"/>
    </xf>
    <xf numFmtId="49" fontId="0" fillId="0" borderId="15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49" fontId="12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8"/>
  <sheetViews>
    <sheetView tabSelected="1" view="pageBreakPreview" zoomScaleSheetLayoutView="100" zoomScalePageLayoutView="0" workbookViewId="0" topLeftCell="A1">
      <selection activeCell="F15" sqref="F15"/>
    </sheetView>
  </sheetViews>
  <sheetFormatPr defaultColWidth="9.00390625" defaultRowHeight="12.75"/>
  <cols>
    <col min="1" max="1" width="27.75390625" style="11" customWidth="1"/>
    <col min="2" max="2" width="9.125" style="16" customWidth="1"/>
    <col min="5" max="5" width="13.875" style="14" customWidth="1"/>
    <col min="6" max="6" width="27.75390625" style="14" customWidth="1"/>
  </cols>
  <sheetData>
    <row r="2" spans="1:15" ht="14.25" customHeight="1">
      <c r="A2" s="17"/>
      <c r="F2" s="48" t="s">
        <v>85</v>
      </c>
      <c r="G2" s="7"/>
      <c r="H2" s="7"/>
      <c r="I2" s="7"/>
      <c r="J2" s="7"/>
      <c r="K2" s="7"/>
      <c r="L2" s="7"/>
      <c r="M2" s="7"/>
      <c r="N2" s="7"/>
      <c r="O2" s="7"/>
    </row>
    <row r="3" spans="1:15" ht="130.5" customHeight="1">
      <c r="A3" s="12"/>
      <c r="B3" s="1"/>
      <c r="C3" s="2"/>
      <c r="D3" s="5"/>
      <c r="E3" s="3"/>
      <c r="F3" s="48"/>
      <c r="G3" s="3"/>
      <c r="H3" s="3"/>
      <c r="J3" s="4"/>
      <c r="K3" s="4"/>
      <c r="L3" s="4"/>
      <c r="M3" s="4"/>
      <c r="N3" s="4"/>
      <c r="O3" s="4"/>
    </row>
    <row r="4" spans="1:6" ht="27.75" customHeight="1">
      <c r="A4" s="53" t="s">
        <v>72</v>
      </c>
      <c r="B4" s="53"/>
      <c r="C4" s="53"/>
      <c r="D4" s="53"/>
      <c r="E4" s="53"/>
      <c r="F4" s="53"/>
    </row>
    <row r="5" spans="1:6" ht="18.75">
      <c r="A5" s="49" t="s">
        <v>0</v>
      </c>
      <c r="B5" s="49"/>
      <c r="C5" s="49"/>
      <c r="D5" s="49"/>
      <c r="E5" s="49"/>
      <c r="F5" s="49"/>
    </row>
    <row r="6" spans="1:6" ht="18.75">
      <c r="A6" s="47" t="s">
        <v>1</v>
      </c>
      <c r="B6" s="47"/>
      <c r="C6" s="47"/>
      <c r="D6" s="47"/>
      <c r="E6" s="47"/>
      <c r="F6" s="47"/>
    </row>
    <row r="7" spans="1:6" ht="12.75">
      <c r="A7" s="54" t="s">
        <v>2</v>
      </c>
      <c r="B7" s="57" t="s">
        <v>3</v>
      </c>
      <c r="C7" s="57"/>
      <c r="D7" s="57"/>
      <c r="E7" s="50" t="s">
        <v>47</v>
      </c>
      <c r="F7" s="29" t="s">
        <v>29</v>
      </c>
    </row>
    <row r="8" spans="1:6" ht="12.75">
      <c r="A8" s="55"/>
      <c r="B8" s="58" t="s">
        <v>4</v>
      </c>
      <c r="C8" s="58" t="s">
        <v>5</v>
      </c>
      <c r="D8" s="58" t="s">
        <v>6</v>
      </c>
      <c r="E8" s="51"/>
      <c r="F8" s="50" t="s">
        <v>46</v>
      </c>
    </row>
    <row r="9" spans="1:6" ht="12.75" customHeight="1">
      <c r="A9" s="56"/>
      <c r="B9" s="58"/>
      <c r="C9" s="58"/>
      <c r="D9" s="58"/>
      <c r="E9" s="52"/>
      <c r="F9" s="52"/>
    </row>
    <row r="10" spans="1:6" ht="12.75">
      <c r="A10" s="15" t="s">
        <v>8</v>
      </c>
      <c r="B10" s="15" t="s">
        <v>9</v>
      </c>
      <c r="C10" s="15" t="s">
        <v>10</v>
      </c>
      <c r="D10" s="15" t="s">
        <v>7</v>
      </c>
      <c r="E10" s="34" t="s">
        <v>44</v>
      </c>
      <c r="F10" s="34" t="s">
        <v>45</v>
      </c>
    </row>
    <row r="11" spans="1:6" ht="25.5">
      <c r="A11" s="18" t="s">
        <v>11</v>
      </c>
      <c r="B11" s="6" t="s">
        <v>12</v>
      </c>
      <c r="C11" s="6" t="s">
        <v>13</v>
      </c>
      <c r="D11" s="6" t="s">
        <v>14</v>
      </c>
      <c r="E11" s="35">
        <f>F11</f>
        <v>2731236.92</v>
      </c>
      <c r="F11" s="35">
        <f>F12+F26+F23+F24+F29</f>
        <v>2731236.92</v>
      </c>
    </row>
    <row r="12" spans="1:6" ht="25.5">
      <c r="A12" s="19" t="s">
        <v>16</v>
      </c>
      <c r="B12" s="6" t="s">
        <v>17</v>
      </c>
      <c r="C12" s="6" t="s">
        <v>13</v>
      </c>
      <c r="D12" s="6" t="s">
        <v>14</v>
      </c>
      <c r="E12" s="35">
        <f>F12</f>
        <v>2438776</v>
      </c>
      <c r="F12" s="35">
        <f>F14+F20+F21</f>
        <v>2438776</v>
      </c>
    </row>
    <row r="13" spans="1:6" ht="51">
      <c r="A13" s="20" t="s">
        <v>18</v>
      </c>
      <c r="B13" s="21" t="s">
        <v>17</v>
      </c>
      <c r="C13" s="37" t="s">
        <v>19</v>
      </c>
      <c r="D13" s="37" t="s">
        <v>14</v>
      </c>
      <c r="E13" s="35">
        <f>F13</f>
        <v>2124614</v>
      </c>
      <c r="F13" s="35">
        <f>F14+F20</f>
        <v>2124614</v>
      </c>
    </row>
    <row r="14" spans="1:6" ht="12.75">
      <c r="A14" s="22" t="s">
        <v>20</v>
      </c>
      <c r="B14" s="6" t="s">
        <v>17</v>
      </c>
      <c r="C14" s="6" t="s">
        <v>21</v>
      </c>
      <c r="D14" s="6" t="s">
        <v>14</v>
      </c>
      <c r="E14" s="35">
        <f>F14</f>
        <v>2104354</v>
      </c>
      <c r="F14" s="35">
        <f>F15+F16+F17</f>
        <v>2104354</v>
      </c>
    </row>
    <row r="15" spans="1:6" ht="38.25">
      <c r="A15" s="23" t="s">
        <v>59</v>
      </c>
      <c r="B15" s="21" t="s">
        <v>17</v>
      </c>
      <c r="C15" s="37" t="s">
        <v>21</v>
      </c>
      <c r="D15" s="30" t="s">
        <v>60</v>
      </c>
      <c r="E15" s="36">
        <f aca="true" t="shared" si="0" ref="E15:E47">F15</f>
        <v>995614</v>
      </c>
      <c r="F15" s="36">
        <v>995614</v>
      </c>
    </row>
    <row r="16" spans="1:6" ht="38.25">
      <c r="A16" s="23" t="s">
        <v>62</v>
      </c>
      <c r="B16" s="30" t="s">
        <v>17</v>
      </c>
      <c r="C16" s="37" t="s">
        <v>21</v>
      </c>
      <c r="D16" s="30" t="s">
        <v>61</v>
      </c>
      <c r="E16" s="36">
        <f>F16</f>
        <v>1038740</v>
      </c>
      <c r="F16" s="36">
        <v>1038740</v>
      </c>
    </row>
    <row r="17" spans="1:6" ht="51">
      <c r="A17" s="23" t="s">
        <v>64</v>
      </c>
      <c r="B17" s="30" t="s">
        <v>17</v>
      </c>
      <c r="C17" s="37" t="s">
        <v>21</v>
      </c>
      <c r="D17" s="30" t="s">
        <v>63</v>
      </c>
      <c r="E17" s="36">
        <f>F17</f>
        <v>70000</v>
      </c>
      <c r="F17" s="36">
        <f>F18+F19</f>
        <v>70000</v>
      </c>
    </row>
    <row r="18" spans="1:6" ht="39.75" customHeight="1">
      <c r="A18" s="23" t="s">
        <v>83</v>
      </c>
      <c r="B18" s="30" t="s">
        <v>17</v>
      </c>
      <c r="C18" s="30" t="s">
        <v>82</v>
      </c>
      <c r="D18" s="30" t="s">
        <v>81</v>
      </c>
      <c r="E18" s="36">
        <v>40000</v>
      </c>
      <c r="F18" s="36">
        <f>E18</f>
        <v>40000</v>
      </c>
    </row>
    <row r="19" spans="1:6" ht="25.5">
      <c r="A19" s="23" t="s">
        <v>69</v>
      </c>
      <c r="B19" s="30" t="s">
        <v>17</v>
      </c>
      <c r="C19" s="37" t="s">
        <v>21</v>
      </c>
      <c r="D19" s="30" t="s">
        <v>68</v>
      </c>
      <c r="E19" s="36">
        <f>F19</f>
        <v>30000</v>
      </c>
      <c r="F19" s="36">
        <v>30000</v>
      </c>
    </row>
    <row r="20" spans="1:6" ht="38.25">
      <c r="A20" s="24" t="s">
        <v>50</v>
      </c>
      <c r="B20" s="6" t="s">
        <v>17</v>
      </c>
      <c r="C20" s="6" t="s">
        <v>22</v>
      </c>
      <c r="D20" s="6" t="s">
        <v>61</v>
      </c>
      <c r="E20" s="35">
        <f t="shared" si="0"/>
        <v>20260</v>
      </c>
      <c r="F20" s="35">
        <v>20260</v>
      </c>
    </row>
    <row r="21" spans="1:6" ht="25.5">
      <c r="A21" s="24" t="s">
        <v>23</v>
      </c>
      <c r="B21" s="6" t="s">
        <v>17</v>
      </c>
      <c r="C21" s="6" t="s">
        <v>24</v>
      </c>
      <c r="D21" s="6" t="s">
        <v>14</v>
      </c>
      <c r="E21" s="35">
        <f t="shared" si="0"/>
        <v>314162</v>
      </c>
      <c r="F21" s="35">
        <f>F22</f>
        <v>314162</v>
      </c>
    </row>
    <row r="22" spans="1:6" ht="38.25">
      <c r="A22" s="23" t="s">
        <v>59</v>
      </c>
      <c r="B22" s="37" t="s">
        <v>17</v>
      </c>
      <c r="C22" s="37" t="s">
        <v>24</v>
      </c>
      <c r="D22" s="37" t="s">
        <v>60</v>
      </c>
      <c r="E22" s="35">
        <f>F22</f>
        <v>314162</v>
      </c>
      <c r="F22" s="35">
        <v>314162</v>
      </c>
    </row>
    <row r="23" spans="1:6" ht="38.25" hidden="1">
      <c r="A23" s="23" t="s">
        <v>52</v>
      </c>
      <c r="B23" s="30" t="s">
        <v>51</v>
      </c>
      <c r="C23" s="37" t="s">
        <v>53</v>
      </c>
      <c r="D23" s="37" t="s">
        <v>15</v>
      </c>
      <c r="E23" s="44">
        <f t="shared" si="0"/>
        <v>0</v>
      </c>
      <c r="F23" s="36"/>
    </row>
    <row r="24" spans="1:6" ht="40.5" customHeight="1">
      <c r="A24" s="46" t="s">
        <v>52</v>
      </c>
      <c r="B24" s="6" t="s">
        <v>51</v>
      </c>
      <c r="C24" s="6" t="s">
        <v>77</v>
      </c>
      <c r="D24" s="6" t="s">
        <v>14</v>
      </c>
      <c r="E24" s="35">
        <f>F24</f>
        <v>4715</v>
      </c>
      <c r="F24" s="36">
        <v>4715</v>
      </c>
    </row>
    <row r="25" spans="1:6" ht="42.75" customHeight="1">
      <c r="A25" s="23" t="s">
        <v>62</v>
      </c>
      <c r="B25" s="30" t="s">
        <v>51</v>
      </c>
      <c r="C25" s="37" t="s">
        <v>77</v>
      </c>
      <c r="D25" s="30" t="s">
        <v>61</v>
      </c>
      <c r="E25" s="35">
        <f>F25</f>
        <v>4000</v>
      </c>
      <c r="F25" s="36">
        <v>4000</v>
      </c>
    </row>
    <row r="26" spans="1:6" ht="12.75">
      <c r="A26" s="25" t="s">
        <v>25</v>
      </c>
      <c r="B26" s="6" t="s">
        <v>56</v>
      </c>
      <c r="C26" s="6" t="s">
        <v>13</v>
      </c>
      <c r="D26" s="6" t="s">
        <v>14</v>
      </c>
      <c r="E26" s="35">
        <f t="shared" si="0"/>
        <v>256753</v>
      </c>
      <c r="F26" s="35">
        <f>F28</f>
        <v>256753</v>
      </c>
    </row>
    <row r="27" spans="1:6" ht="12.75">
      <c r="A27" s="26" t="s">
        <v>25</v>
      </c>
      <c r="B27" s="30" t="s">
        <v>56</v>
      </c>
      <c r="C27" s="37" t="s">
        <v>26</v>
      </c>
      <c r="D27" s="37" t="s">
        <v>14</v>
      </c>
      <c r="E27" s="36">
        <f t="shared" si="0"/>
        <v>256753</v>
      </c>
      <c r="F27" s="36">
        <f>F28</f>
        <v>256753</v>
      </c>
    </row>
    <row r="28" spans="1:6" ht="12.75">
      <c r="A28" s="26" t="s">
        <v>27</v>
      </c>
      <c r="B28" s="30" t="s">
        <v>56</v>
      </c>
      <c r="C28" s="37" t="s">
        <v>28</v>
      </c>
      <c r="D28" s="30" t="s">
        <v>65</v>
      </c>
      <c r="E28" s="36">
        <f t="shared" si="0"/>
        <v>256753</v>
      </c>
      <c r="F28" s="36">
        <v>256753</v>
      </c>
    </row>
    <row r="29" spans="1:6" ht="14.25" customHeight="1">
      <c r="A29" s="25" t="s">
        <v>78</v>
      </c>
      <c r="B29" s="6" t="s">
        <v>79</v>
      </c>
      <c r="C29" s="6" t="s">
        <v>80</v>
      </c>
      <c r="D29" s="6" t="s">
        <v>68</v>
      </c>
      <c r="E29" s="35">
        <f aca="true" t="shared" si="1" ref="E29:E34">F29</f>
        <v>30992.92</v>
      </c>
      <c r="F29" s="35">
        <v>30992.92</v>
      </c>
    </row>
    <row r="30" spans="1:6" ht="85.5" customHeight="1">
      <c r="A30" s="45" t="s">
        <v>76</v>
      </c>
      <c r="B30" s="30" t="s">
        <v>73</v>
      </c>
      <c r="C30" s="37" t="s">
        <v>74</v>
      </c>
      <c r="D30" s="30" t="s">
        <v>75</v>
      </c>
      <c r="E30" s="36">
        <f t="shared" si="1"/>
        <v>0</v>
      </c>
      <c r="F30" s="36">
        <v>0</v>
      </c>
    </row>
    <row r="31" spans="1:6" ht="114" customHeight="1">
      <c r="A31" s="45" t="s">
        <v>48</v>
      </c>
      <c r="B31" s="6" t="s">
        <v>57</v>
      </c>
      <c r="C31" s="6" t="s">
        <v>58</v>
      </c>
      <c r="D31" s="6" t="s">
        <v>14</v>
      </c>
      <c r="E31" s="35">
        <f t="shared" si="1"/>
        <v>233000</v>
      </c>
      <c r="F31" s="35">
        <f>F33</f>
        <v>233000</v>
      </c>
    </row>
    <row r="32" spans="1:6" ht="26.25" customHeight="1">
      <c r="A32" s="38" t="s">
        <v>49</v>
      </c>
      <c r="B32" s="37" t="s">
        <v>57</v>
      </c>
      <c r="C32" s="37" t="s">
        <v>58</v>
      </c>
      <c r="D32" s="37" t="s">
        <v>14</v>
      </c>
      <c r="E32" s="36">
        <f t="shared" si="1"/>
        <v>233000</v>
      </c>
      <c r="F32" s="36">
        <f>F33</f>
        <v>233000</v>
      </c>
    </row>
    <row r="33" spans="1:6" ht="25.5">
      <c r="A33" s="38" t="s">
        <v>67</v>
      </c>
      <c r="B33" s="37" t="s">
        <v>57</v>
      </c>
      <c r="C33" s="37" t="s">
        <v>58</v>
      </c>
      <c r="D33" s="37" t="s">
        <v>66</v>
      </c>
      <c r="E33" s="36">
        <f t="shared" si="1"/>
        <v>233000</v>
      </c>
      <c r="F33" s="36">
        <v>233000</v>
      </c>
    </row>
    <row r="34" spans="1:6" ht="12.75">
      <c r="A34" s="24" t="s">
        <v>30</v>
      </c>
      <c r="B34" s="6" t="s">
        <v>31</v>
      </c>
      <c r="C34" s="6" t="s">
        <v>13</v>
      </c>
      <c r="D34" s="6" t="s">
        <v>14</v>
      </c>
      <c r="E34" s="35">
        <f t="shared" si="1"/>
        <v>12324071.120000001</v>
      </c>
      <c r="F34" s="35">
        <f>F36+F38+F40+F42+F44+F47</f>
        <v>12324071.120000001</v>
      </c>
    </row>
    <row r="35" spans="1:6" ht="12.75">
      <c r="A35" s="27" t="s">
        <v>30</v>
      </c>
      <c r="B35" s="15" t="s">
        <v>31</v>
      </c>
      <c r="C35" s="37" t="s">
        <v>32</v>
      </c>
      <c r="D35" s="37" t="s">
        <v>14</v>
      </c>
      <c r="E35" s="36">
        <f t="shared" si="0"/>
        <v>7344716.08</v>
      </c>
      <c r="F35" s="36">
        <f>F36+F38+F40+F42</f>
        <v>7344716.08</v>
      </c>
    </row>
    <row r="36" spans="1:6" ht="12.75">
      <c r="A36" s="18" t="s">
        <v>33</v>
      </c>
      <c r="B36" s="6" t="s">
        <v>31</v>
      </c>
      <c r="C36" s="6" t="s">
        <v>34</v>
      </c>
      <c r="D36" s="6" t="s">
        <v>14</v>
      </c>
      <c r="E36" s="35">
        <f t="shared" si="0"/>
        <v>2557000</v>
      </c>
      <c r="F36" s="35">
        <f>F37</f>
        <v>2557000</v>
      </c>
    </row>
    <row r="37" spans="1:6" ht="38.25">
      <c r="A37" s="39" t="s">
        <v>70</v>
      </c>
      <c r="B37" s="40" t="s">
        <v>31</v>
      </c>
      <c r="C37" s="40" t="s">
        <v>34</v>
      </c>
      <c r="D37" s="40" t="s">
        <v>71</v>
      </c>
      <c r="E37" s="36">
        <f t="shared" si="0"/>
        <v>2557000</v>
      </c>
      <c r="F37" s="36">
        <v>2557000</v>
      </c>
    </row>
    <row r="38" spans="1:6" ht="12.75">
      <c r="A38" s="41" t="s">
        <v>35</v>
      </c>
      <c r="B38" s="42" t="s">
        <v>31</v>
      </c>
      <c r="C38" s="42" t="s">
        <v>36</v>
      </c>
      <c r="D38" s="42" t="s">
        <v>14</v>
      </c>
      <c r="E38" s="35">
        <f t="shared" si="0"/>
        <v>715199</v>
      </c>
      <c r="F38" s="35">
        <f>F39</f>
        <v>715199</v>
      </c>
    </row>
    <row r="39" spans="1:6" ht="38.25">
      <c r="A39" s="39" t="s">
        <v>70</v>
      </c>
      <c r="B39" s="40" t="s">
        <v>31</v>
      </c>
      <c r="C39" s="40" t="s">
        <v>36</v>
      </c>
      <c r="D39" s="40" t="s">
        <v>71</v>
      </c>
      <c r="E39" s="36">
        <f t="shared" si="0"/>
        <v>715199</v>
      </c>
      <c r="F39" s="36">
        <v>715199</v>
      </c>
    </row>
    <row r="40" spans="1:6" ht="25.5">
      <c r="A40" s="41" t="s">
        <v>37</v>
      </c>
      <c r="B40" s="42" t="s">
        <v>31</v>
      </c>
      <c r="C40" s="42" t="s">
        <v>38</v>
      </c>
      <c r="D40" s="42" t="s">
        <v>14</v>
      </c>
      <c r="E40" s="35">
        <f t="shared" si="0"/>
        <v>638000</v>
      </c>
      <c r="F40" s="35">
        <f>F41</f>
        <v>638000</v>
      </c>
    </row>
    <row r="41" spans="1:6" ht="38.25">
      <c r="A41" s="39" t="s">
        <v>70</v>
      </c>
      <c r="B41" s="40" t="s">
        <v>31</v>
      </c>
      <c r="C41" s="40" t="s">
        <v>38</v>
      </c>
      <c r="D41" s="40" t="s">
        <v>71</v>
      </c>
      <c r="E41" s="36">
        <f t="shared" si="0"/>
        <v>638000</v>
      </c>
      <c r="F41" s="36">
        <v>638000</v>
      </c>
    </row>
    <row r="42" spans="1:6" ht="38.25">
      <c r="A42" s="41" t="s">
        <v>39</v>
      </c>
      <c r="B42" s="42" t="s">
        <v>31</v>
      </c>
      <c r="C42" s="42" t="s">
        <v>40</v>
      </c>
      <c r="D42" s="42" t="s">
        <v>14</v>
      </c>
      <c r="E42" s="35">
        <f t="shared" si="0"/>
        <v>3434517.08</v>
      </c>
      <c r="F42" s="35">
        <f>F43</f>
        <v>3434517.08</v>
      </c>
    </row>
    <row r="43" spans="1:6" ht="38.25">
      <c r="A43" s="39" t="s">
        <v>70</v>
      </c>
      <c r="B43" s="40" t="s">
        <v>31</v>
      </c>
      <c r="C43" s="40" t="s">
        <v>40</v>
      </c>
      <c r="D43" s="40" t="s">
        <v>71</v>
      </c>
      <c r="E43" s="36">
        <f t="shared" si="0"/>
        <v>3434517.08</v>
      </c>
      <c r="F43" s="36">
        <v>3434517.08</v>
      </c>
    </row>
    <row r="44" spans="1:6" ht="63.75">
      <c r="A44" s="43" t="s">
        <v>41</v>
      </c>
      <c r="B44" s="6" t="s">
        <v>31</v>
      </c>
      <c r="C44" s="6" t="s">
        <v>54</v>
      </c>
      <c r="D44" s="6" t="s">
        <v>14</v>
      </c>
      <c r="E44" s="35">
        <f t="shared" si="0"/>
        <v>4407973.04</v>
      </c>
      <c r="F44" s="35">
        <f>F45+F46</f>
        <v>4407973.04</v>
      </c>
    </row>
    <row r="45" spans="1:6" ht="38.25">
      <c r="A45" s="39" t="s">
        <v>70</v>
      </c>
      <c r="B45" s="40" t="s">
        <v>31</v>
      </c>
      <c r="C45" s="40" t="s">
        <v>54</v>
      </c>
      <c r="D45" s="40" t="s">
        <v>71</v>
      </c>
      <c r="E45" s="36">
        <f>F45</f>
        <v>4057446.04</v>
      </c>
      <c r="F45" s="36">
        <v>4057446.04</v>
      </c>
    </row>
    <row r="46" spans="1:6" ht="27" customHeight="1">
      <c r="A46" s="38" t="s">
        <v>67</v>
      </c>
      <c r="B46" s="40" t="s">
        <v>31</v>
      </c>
      <c r="C46" s="40" t="s">
        <v>84</v>
      </c>
      <c r="D46" s="40" t="s">
        <v>66</v>
      </c>
      <c r="E46" s="36">
        <f>F46</f>
        <v>350527</v>
      </c>
      <c r="F46" s="36">
        <v>350527</v>
      </c>
    </row>
    <row r="47" spans="1:6" ht="25.5">
      <c r="A47" s="43" t="s">
        <v>42</v>
      </c>
      <c r="B47" s="6" t="s">
        <v>31</v>
      </c>
      <c r="C47" s="6" t="s">
        <v>55</v>
      </c>
      <c r="D47" s="6" t="s">
        <v>14</v>
      </c>
      <c r="E47" s="35">
        <f t="shared" si="0"/>
        <v>571382</v>
      </c>
      <c r="F47" s="35">
        <f>F48</f>
        <v>571382</v>
      </c>
    </row>
    <row r="48" spans="1:6" ht="38.25">
      <c r="A48" s="39" t="s">
        <v>70</v>
      </c>
      <c r="B48" s="40" t="s">
        <v>31</v>
      </c>
      <c r="C48" s="40" t="s">
        <v>55</v>
      </c>
      <c r="D48" s="40" t="s">
        <v>71</v>
      </c>
      <c r="E48" s="36">
        <f>F48</f>
        <v>571382</v>
      </c>
      <c r="F48" s="36">
        <v>571382</v>
      </c>
    </row>
    <row r="49" spans="1:6" ht="12.75">
      <c r="A49" s="25" t="s">
        <v>43</v>
      </c>
      <c r="B49" s="6"/>
      <c r="C49" s="6"/>
      <c r="D49" s="28"/>
      <c r="E49" s="35">
        <f>F49</f>
        <v>15288308.040000001</v>
      </c>
      <c r="F49" s="35">
        <f>F31+F34+F11+F30</f>
        <v>15288308.040000001</v>
      </c>
    </row>
    <row r="50" spans="1:6" ht="12.75">
      <c r="A50" s="13"/>
      <c r="B50" s="8"/>
      <c r="C50" s="8"/>
      <c r="D50" s="9"/>
      <c r="E50" s="10"/>
      <c r="F50" s="10"/>
    </row>
    <row r="51" spans="1:6" ht="5.25" customHeight="1">
      <c r="A51" s="60"/>
      <c r="B51" s="60"/>
      <c r="C51" s="60"/>
      <c r="D51" s="61"/>
      <c r="E51" s="61"/>
      <c r="F51" s="61"/>
    </row>
    <row r="52" spans="1:6" ht="15.75">
      <c r="A52" s="62"/>
      <c r="B52" s="62"/>
      <c r="C52" s="31"/>
      <c r="D52" s="31"/>
      <c r="E52" s="32"/>
      <c r="F52" s="32"/>
    </row>
    <row r="53" spans="1:6" ht="15.75">
      <c r="A53" s="62"/>
      <c r="B53" s="62"/>
      <c r="C53" s="31"/>
      <c r="D53" s="31"/>
      <c r="E53" s="32"/>
      <c r="F53" s="32"/>
    </row>
    <row r="54" spans="1:6" ht="15.75">
      <c r="A54" s="59"/>
      <c r="B54" s="59"/>
      <c r="C54" s="59"/>
      <c r="D54" s="33"/>
      <c r="E54" s="63"/>
      <c r="F54" s="63"/>
    </row>
    <row r="55" ht="15.75">
      <c r="A55" s="31"/>
    </row>
    <row r="88" ht="60.75" customHeight="1"/>
    <row r="96" spans="2:7" s="11" customFormat="1" ht="12.75">
      <c r="B96" s="16"/>
      <c r="C96"/>
      <c r="D96"/>
      <c r="E96" s="14"/>
      <c r="F96" s="14"/>
      <c r="G96"/>
    </row>
    <row r="97" spans="2:6" s="11" customFormat="1" ht="12.75">
      <c r="B97" s="16"/>
      <c r="C97"/>
      <c r="D97"/>
      <c r="E97" s="14"/>
      <c r="F97" s="14"/>
    </row>
    <row r="98" ht="12.75">
      <c r="G98" s="11"/>
    </row>
  </sheetData>
  <sheetProtection/>
  <mergeCells count="17">
    <mergeCell ref="D8:D9"/>
    <mergeCell ref="A54:C54"/>
    <mergeCell ref="A51:C51"/>
    <mergeCell ref="D51:F51"/>
    <mergeCell ref="A52:B52"/>
    <mergeCell ref="A53:B53"/>
    <mergeCell ref="E54:F54"/>
    <mergeCell ref="A6:F6"/>
    <mergeCell ref="F2:F3"/>
    <mergeCell ref="A5:F5"/>
    <mergeCell ref="E7:E9"/>
    <mergeCell ref="F8:F9"/>
    <mergeCell ref="A4:F4"/>
    <mergeCell ref="A7:A9"/>
    <mergeCell ref="B7:D7"/>
    <mergeCell ref="B8:B9"/>
    <mergeCell ref="C8:C9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Бух2</dc:creator>
  <cp:keywords/>
  <dc:description/>
  <cp:lastModifiedBy>user</cp:lastModifiedBy>
  <cp:lastPrinted>2013-10-23T10:48:41Z</cp:lastPrinted>
  <dcterms:created xsi:type="dcterms:W3CDTF">2008-05-14T06:37:42Z</dcterms:created>
  <dcterms:modified xsi:type="dcterms:W3CDTF">2013-10-23T10:49:28Z</dcterms:modified>
  <cp:category/>
  <cp:version/>
  <cp:contentType/>
  <cp:contentStatus/>
</cp:coreProperties>
</file>