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Area" localSheetId="0">'Документ (1)'!$A$1:$Q$86</definedName>
  </definedNames>
  <calcPr fullCalcOnLoad="1"/>
</workbook>
</file>

<file path=xl/sharedStrings.xml><?xml version="1.0" encoding="utf-8"?>
<sst xmlns="http://schemas.openxmlformats.org/spreadsheetml/2006/main" count="358" uniqueCount="111">
  <si>
    <t>Ведомственная структура расходов бюджета</t>
  </si>
  <si>
    <t>рублей</t>
  </si>
  <si>
    <t>Учреждение</t>
  </si>
  <si>
    <t>Код классификации</t>
  </si>
  <si>
    <t xml:space="preserve"> в том числе</t>
  </si>
  <si>
    <t>расходы по вопросам местного значения</t>
  </si>
  <si>
    <t>расходы по переданным полномочиям</t>
  </si>
  <si>
    <t>Разд.</t>
  </si>
  <si>
    <t>Ц.ст.</t>
  </si>
  <si>
    <t>#Н/Д</t>
  </si>
  <si>
    <t>0000</t>
  </si>
  <si>
    <t>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</si>
  <si>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</si>
  <si>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</si>
  <si>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</si>
  <si>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</si>
  <si>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</si>
  <si>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>0020300</t>
  </si>
  <si>
    <t>500</t>
  </si>
  <si>
    <t xml:space="preserve">            Выполнение функций органами местного самоуправления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</si>
  <si>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</si>
  <si>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</si>
  <si>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Центральный аппарат</t>
  </si>
  <si>
    <t>0020400</t>
  </si>
  <si>
    <t xml:space="preserve">          Депутаты предст органы  муниц. образования</t>
  </si>
  <si>
    <t>0020414</t>
  </si>
  <si>
    <t xml:space="preserve">        Резервные фонды</t>
  </si>
  <si>
    <t>0112</t>
  </si>
  <si>
    <t>0700511</t>
  </si>
  <si>
    <t>013</t>
  </si>
  <si>
    <t xml:space="preserve">            Прочие расходы</t>
  </si>
  <si>
    <t xml:space="preserve">      ЖИЛИЩНО-КОММУНАЛЬНОЕ ХОЗЯЙСТВО</t>
  </si>
  <si>
    <t>0500</t>
  </si>
  <si>
    <t>0503</t>
  </si>
  <si>
    <t xml:space="preserve">          Уличное освещение</t>
  </si>
  <si>
    <t>6000100</t>
  </si>
  <si>
    <t>6000200</t>
  </si>
  <si>
    <t xml:space="preserve">          Озеленение</t>
  </si>
  <si>
    <t>6000300</t>
  </si>
  <si>
    <t>6000400</t>
  </si>
  <si>
    <t>6000500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</si>
  <si>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</si>
  <si>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</si>
  <si>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</si>
  <si>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</si>
  <si>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территориях, где отсутствуют военные комиссариаты</t>
  </si>
  <si>
    <t>0013600</t>
  </si>
  <si>
    <t xml:space="preserve">        Коммунальное хозяйство</t>
  </si>
  <si>
    <t>0502</t>
  </si>
  <si>
    <t xml:space="preserve">          Мероприятия в области коммунального хозяйства</t>
  </si>
  <si>
    <t>3510500</t>
  </si>
  <si>
    <t xml:space="preserve">    АСП "Матюшкинская волость"</t>
  </si>
  <si>
    <t>368</t>
  </si>
  <si>
    <t xml:space="preserve">    ТФУ по Опочецкому району</t>
  </si>
  <si>
    <t>882</t>
  </si>
  <si>
    <t>Всего расходов:</t>
  </si>
  <si>
    <t>Организация и содержание мест захоронения</t>
  </si>
  <si>
    <t>Расх</t>
  </si>
  <si>
    <t>Вед</t>
  </si>
  <si>
    <t>Мероприятия по пожарной безопасности</t>
  </si>
  <si>
    <t>6000502</t>
  </si>
  <si>
    <t>6000501</t>
  </si>
  <si>
    <t>Расходы на содержание улиц,проездов,набережных,мостов (ремонт отдельных повреждений покрытий)</t>
  </si>
  <si>
    <t xml:space="preserve">          Расходы на санитарную уборку улиц</t>
  </si>
  <si>
    <t>Резервные фонды местных администраций</t>
  </si>
  <si>
    <t>0700500</t>
  </si>
  <si>
    <t>800</t>
  </si>
  <si>
    <t>Администрация городского поселения "Опочка"</t>
  </si>
  <si>
    <t>0020800</t>
  </si>
  <si>
    <t xml:space="preserve"> </t>
  </si>
  <si>
    <t>Межбюджетные трансферты бюджетам муниципальных районов из бюджетов  поселений на осуществление части  полномочий по решению вопросов местного значения  в соответствии с заключенными соглашениями</t>
  </si>
  <si>
    <t>0107</t>
  </si>
  <si>
    <t>Проведение выборов в представительные органы муниципального образования</t>
  </si>
  <si>
    <t>0200002</t>
  </si>
  <si>
    <t>0111</t>
  </si>
  <si>
    <t>0501</t>
  </si>
  <si>
    <t>5210600</t>
  </si>
  <si>
    <t>120</t>
  </si>
  <si>
    <t xml:space="preserve">          Глава местной администрации</t>
  </si>
  <si>
    <t>121</t>
  </si>
  <si>
    <t>122</t>
  </si>
  <si>
    <t>Расходы на выплаты персоналу муниципальных органов</t>
  </si>
  <si>
    <t>Фонд оплаты труда и страховые взносы</t>
  </si>
  <si>
    <t>Иные выплаты персоналу, за исключением фонда оплаты труда</t>
  </si>
  <si>
    <t>244</t>
  </si>
  <si>
    <t>852</t>
  </si>
  <si>
    <t>Прочая закупка товаров, работ и услуг для муниципальных нужд</t>
  </si>
  <si>
    <t xml:space="preserve">Уплата прочих налогов, сборов и иных платежей </t>
  </si>
  <si>
    <t>240</t>
  </si>
  <si>
    <t>870</t>
  </si>
  <si>
    <t>540</t>
  </si>
  <si>
    <t>Иные закупки товаров, работ и услуг для муниципальных нужд</t>
  </si>
  <si>
    <t>850</t>
  </si>
  <si>
    <t xml:space="preserve">Уплата налогов, сборов и обязательных платежей </t>
  </si>
  <si>
    <t>Иные межбюджетные трансферты</t>
  </si>
  <si>
    <t>муниципального образования "Опочка" на 2013 год</t>
  </si>
  <si>
    <t>Сумма на 2013 год</t>
  </si>
  <si>
    <t>Субсидия  на фин. Областной долгосрочной целевой программы" Развитие авт.дорог в Псковской обл. на 2011-2015 годы"   Кап.ремонт, и ремонт дворовых территорий многоквартирныхдомов, проездов к дворовым  территориям мног.дом</t>
  </si>
  <si>
    <t>0409</t>
  </si>
  <si>
    <t>5228807</t>
  </si>
  <si>
    <t>243</t>
  </si>
  <si>
    <t xml:space="preserve">0107 </t>
  </si>
  <si>
    <t>Реализация государственных функций, связанных с общегосударственным управлением</t>
  </si>
  <si>
    <t>0113</t>
  </si>
  <si>
    <t>0920305</t>
  </si>
  <si>
    <t>Уплата налога на имущество организаций и земельного налога</t>
  </si>
  <si>
    <t>851</t>
  </si>
  <si>
    <t>Приложение № 4</t>
  </si>
  <si>
    <t>Закупка товаров, работ, услуг в сфере информационно-коммуникационных технологий</t>
  </si>
  <si>
    <t>242</t>
  </si>
  <si>
    <t xml:space="preserve">к решению 00-ой сессии Собрания депутатов городского поселения "Опочка" второго созываот 00.10.2013г. " О внесении изменений  в решение собрания  депутатов городского поселения " Опочка"№ 124 от 19.12.2012г. "О бюджете  муниципального  образования "Опочка" на 2013 год"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</si>
</sst>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49" fontId="0" fillId="34" borderId="11" xfId="0" applyNumberFormat="1" applyFill="1" applyBorder="1" applyAlignment="1">
      <alignment horizontal="center" vertical="top" shrinkToFit="1"/>
    </xf>
    <xf numFmtId="4" fontId="5" fillId="33" borderId="11" xfId="0" applyNumberFormat="1" applyFont="1" applyFill="1" applyBorder="1" applyAlignment="1">
      <alignment vertical="top" shrinkToFit="1"/>
    </xf>
    <xf numFmtId="4" fontId="5" fillId="35" borderId="11" xfId="0" applyNumberFormat="1" applyFont="1" applyFill="1" applyBorder="1" applyAlignment="1">
      <alignment vertical="top" shrinkToFit="1"/>
    </xf>
    <xf numFmtId="4" fontId="5" fillId="36" borderId="11" xfId="0" applyNumberFormat="1" applyFont="1" applyFill="1" applyBorder="1" applyAlignment="1">
      <alignment vertical="top" shrinkToFit="1"/>
    </xf>
    <xf numFmtId="4" fontId="5" fillId="36" borderId="10" xfId="0" applyNumberFormat="1" applyFont="1" applyFill="1" applyBorder="1" applyAlignment="1">
      <alignment vertical="top" shrinkToFit="1"/>
    </xf>
    <xf numFmtId="4" fontId="0" fillId="33" borderId="11" xfId="0" applyNumberFormat="1" applyFill="1" applyBorder="1" applyAlignment="1">
      <alignment horizontal="right" vertical="top" shrinkToFit="1"/>
    </xf>
    <xf numFmtId="4" fontId="5" fillId="35" borderId="11" xfId="0" applyNumberFormat="1" applyFont="1" applyFill="1" applyBorder="1" applyAlignment="1">
      <alignment horizontal="right" vertical="top" shrinkToFit="1"/>
    </xf>
    <xf numFmtId="4" fontId="5" fillId="36" borderId="11" xfId="0" applyNumberFormat="1" applyFont="1" applyFill="1" applyBorder="1" applyAlignment="1">
      <alignment horizontal="right" vertical="top" shrinkToFit="1"/>
    </xf>
    <xf numFmtId="4" fontId="5" fillId="36" borderId="10" xfId="0" applyNumberFormat="1" applyFont="1" applyFill="1" applyBorder="1" applyAlignment="1">
      <alignment horizontal="right" vertical="top" shrinkToFit="1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5" fillId="0" borderId="12" xfId="0" applyNumberFormat="1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0" fontId="0" fillId="34" borderId="0" xfId="0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/>
    </xf>
    <xf numFmtId="0" fontId="9" fillId="34" borderId="12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4" fontId="0" fillId="33" borderId="11" xfId="0" applyNumberFormat="1" applyFont="1" applyFill="1" applyBorder="1" applyAlignment="1">
      <alignment horizontal="center" vertical="center" shrinkToFit="1"/>
    </xf>
    <xf numFmtId="4" fontId="5" fillId="35" borderId="11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0" fillId="33" borderId="12" xfId="0" applyNumberFormat="1" applyFont="1" applyFill="1" applyBorder="1" applyAlignment="1">
      <alignment horizontal="center" vertical="center" shrinkToFit="1"/>
    </xf>
    <xf numFmtId="4" fontId="0" fillId="0" borderId="12" xfId="0" applyNumberFormat="1" applyFont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49" fontId="5" fillId="34" borderId="11" xfId="0" applyNumberFormat="1" applyFont="1" applyFill="1" applyBorder="1" applyAlignment="1">
      <alignment horizontal="center" vertical="top" shrinkToFit="1"/>
    </xf>
    <xf numFmtId="4" fontId="5" fillId="33" borderId="11" xfId="0" applyNumberFormat="1" applyFont="1" applyFill="1" applyBorder="1" applyAlignment="1">
      <alignment horizontal="center" vertical="center" shrinkToFit="1"/>
    </xf>
    <xf numFmtId="4" fontId="5" fillId="33" borderId="12" xfId="0" applyNumberFormat="1" applyFont="1" applyFill="1" applyBorder="1" applyAlignment="1">
      <alignment horizontal="center" vertical="center" shrinkToFit="1"/>
    </xf>
    <xf numFmtId="49" fontId="0" fillId="34" borderId="11" xfId="0" applyNumberFormat="1" applyFont="1" applyFill="1" applyBorder="1" applyAlignment="1">
      <alignment horizontal="center" vertical="top" shrinkToFit="1"/>
    </xf>
    <xf numFmtId="49" fontId="9" fillId="0" borderId="13" xfId="0" applyNumberFormat="1" applyFont="1" applyBorder="1" applyAlignment="1">
      <alignment horizontal="left" wrapText="1"/>
    </xf>
    <xf numFmtId="0" fontId="10" fillId="0" borderId="13" xfId="0" applyFont="1" applyBorder="1" applyAlignment="1">
      <alignment wrapText="1"/>
    </xf>
    <xf numFmtId="4" fontId="5" fillId="0" borderId="12" xfId="0" applyNumberFormat="1" applyFont="1" applyBorder="1" applyAlignment="1">
      <alignment horizontal="center" vertical="center"/>
    </xf>
    <xf numFmtId="4" fontId="0" fillId="35" borderId="11" xfId="0" applyNumberFormat="1" applyFont="1" applyFill="1" applyBorder="1" applyAlignment="1">
      <alignment horizontal="center" vertical="center" shrinkToFit="1"/>
    </xf>
    <xf numFmtId="4" fontId="0" fillId="36" borderId="11" xfId="0" applyNumberFormat="1" applyFont="1" applyFill="1" applyBorder="1" applyAlignment="1">
      <alignment horizontal="center" vertical="center" shrinkToFit="1"/>
    </xf>
    <xf numFmtId="4" fontId="0" fillId="36" borderId="10" xfId="0" applyNumberFormat="1" applyFont="1" applyFill="1" applyBorder="1" applyAlignment="1">
      <alignment horizontal="center" vertical="center" shrinkToFit="1"/>
    </xf>
    <xf numFmtId="4" fontId="49" fillId="35" borderId="11" xfId="0" applyNumberFormat="1" applyFont="1" applyFill="1" applyBorder="1" applyAlignment="1">
      <alignment horizontal="center" vertical="center" shrinkToFit="1"/>
    </xf>
    <xf numFmtId="4" fontId="49" fillId="36" borderId="11" xfId="0" applyNumberFormat="1" applyFont="1" applyFill="1" applyBorder="1" applyAlignment="1">
      <alignment horizontal="center" vertical="center" shrinkToFit="1"/>
    </xf>
    <xf numFmtId="4" fontId="49" fillId="36" borderId="10" xfId="0" applyNumberFormat="1" applyFont="1" applyFill="1" applyBorder="1" applyAlignment="1">
      <alignment horizontal="center" vertical="center" shrinkToFit="1"/>
    </xf>
    <xf numFmtId="4" fontId="50" fillId="33" borderId="11" xfId="0" applyNumberFormat="1" applyFont="1" applyFill="1" applyBorder="1" applyAlignment="1">
      <alignment horizontal="center" vertical="center" shrinkToFit="1"/>
    </xf>
    <xf numFmtId="4" fontId="50" fillId="33" borderId="12" xfId="0" applyNumberFormat="1" applyFont="1" applyFill="1" applyBorder="1" applyAlignment="1">
      <alignment horizontal="center" vertical="center" shrinkToFit="1"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34" borderId="0" xfId="0" applyFont="1" applyFill="1" applyAlignment="1">
      <alignment horizontal="center"/>
    </xf>
    <xf numFmtId="0" fontId="0" fillId="34" borderId="0" xfId="0" applyFill="1" applyAlignment="1">
      <alignment horizontal="left" wrapText="1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6" fillId="34" borderId="14" xfId="0" applyFont="1" applyFill="1" applyBorder="1" applyAlignment="1">
      <alignment horizontal="center" vertical="justify" wrapText="1"/>
    </xf>
    <xf numFmtId="0" fontId="6" fillId="34" borderId="12" xfId="0" applyFont="1" applyFill="1" applyBorder="1" applyAlignment="1">
      <alignment horizontal="center" vertical="justify" wrapText="1"/>
    </xf>
    <xf numFmtId="0" fontId="6" fillId="0" borderId="14" xfId="0" applyFont="1" applyBorder="1" applyAlignment="1">
      <alignment horizontal="center" vertical="justify" wrapText="1"/>
    </xf>
    <xf numFmtId="0" fontId="6" fillId="0" borderId="12" xfId="0" applyFont="1" applyBorder="1" applyAlignment="1">
      <alignment horizontal="center" vertical="justify" wrapText="1"/>
    </xf>
    <xf numFmtId="0" fontId="10" fillId="34" borderId="17" xfId="0" applyFont="1" applyFill="1" applyBorder="1" applyAlignment="1">
      <alignment horizontal="right"/>
    </xf>
    <xf numFmtId="0" fontId="3" fillId="3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84"/>
  <sheetViews>
    <sheetView showGridLines="0" tabSelected="1" view="pageBreakPreview" zoomScaleSheetLayoutView="100" zoomScalePageLayoutView="0" workbookViewId="0" topLeftCell="A1">
      <selection activeCell="T22" sqref="T22"/>
    </sheetView>
  </sheetViews>
  <sheetFormatPr defaultColWidth="9.00390625" defaultRowHeight="12.75" outlineLevelRow="5"/>
  <cols>
    <col min="1" max="1" width="45.125" style="0" customWidth="1"/>
    <col min="2" max="2" width="4.25390625" style="0" customWidth="1"/>
    <col min="3" max="3" width="5.625" style="0" customWidth="1"/>
    <col min="4" max="4" width="9.375" style="0" customWidth="1"/>
    <col min="5" max="5" width="4.75390625" style="0" customWidth="1"/>
    <col min="6" max="6" width="9.125" style="0" hidden="1" customWidth="1"/>
    <col min="7" max="7" width="13.125" style="1" customWidth="1"/>
    <col min="8" max="15" width="0" style="0" hidden="1" customWidth="1"/>
    <col min="16" max="16" width="13.125" style="0" customWidth="1"/>
    <col min="17" max="17" width="12.125" style="0" hidden="1" customWidth="1"/>
  </cols>
  <sheetData>
    <row r="1" spans="5:17" ht="12" customHeight="1">
      <c r="E1" s="69" t="s">
        <v>107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14" customHeight="1">
      <c r="A2" t="s">
        <v>69</v>
      </c>
      <c r="E2" s="70" t="s">
        <v>110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3.25" customHeight="1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.75">
      <c r="A4" s="72" t="s">
        <v>95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5" ht="6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7" ht="15.75" hidden="1">
      <c r="A6" s="2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Q6" s="4" t="s">
        <v>1</v>
      </c>
    </row>
    <row r="7" spans="1:17" ht="12.75" customHeight="1">
      <c r="A7" s="57" t="s">
        <v>2</v>
      </c>
      <c r="B7" s="60" t="s">
        <v>3</v>
      </c>
      <c r="C7" s="61"/>
      <c r="D7" s="61"/>
      <c r="E7" s="62"/>
      <c r="F7" s="5"/>
      <c r="G7" s="66" t="s">
        <v>96</v>
      </c>
      <c r="H7" s="5"/>
      <c r="I7" s="5"/>
      <c r="J7" s="5"/>
      <c r="K7" s="5"/>
      <c r="L7" s="5"/>
      <c r="M7" s="5"/>
      <c r="N7" s="5"/>
      <c r="O7" s="5"/>
      <c r="P7" s="74" t="s">
        <v>4</v>
      </c>
      <c r="Q7" s="75"/>
    </row>
    <row r="8" spans="1:17" ht="12.75" customHeight="1">
      <c r="A8" s="58"/>
      <c r="B8" s="63"/>
      <c r="C8" s="64"/>
      <c r="D8" s="64"/>
      <c r="E8" s="65"/>
      <c r="F8" s="5"/>
      <c r="G8" s="67"/>
      <c r="H8" s="6"/>
      <c r="I8" s="6"/>
      <c r="J8" s="6"/>
      <c r="K8" s="6"/>
      <c r="L8" s="6"/>
      <c r="M8" s="6"/>
      <c r="N8" s="6"/>
      <c r="O8" s="6"/>
      <c r="P8" s="76" t="s">
        <v>5</v>
      </c>
      <c r="Q8" s="78" t="s">
        <v>6</v>
      </c>
    </row>
    <row r="9" spans="1:17" ht="36" customHeight="1">
      <c r="A9" s="59"/>
      <c r="B9" s="7" t="s">
        <v>58</v>
      </c>
      <c r="C9" s="7" t="s">
        <v>7</v>
      </c>
      <c r="D9" s="7" t="s">
        <v>8</v>
      </c>
      <c r="E9" s="24" t="s">
        <v>57</v>
      </c>
      <c r="F9" s="8" t="s">
        <v>9</v>
      </c>
      <c r="G9" s="68"/>
      <c r="H9" s="7" t="s">
        <v>9</v>
      </c>
      <c r="I9" s="7" t="s">
        <v>9</v>
      </c>
      <c r="J9" s="7" t="s">
        <v>9</v>
      </c>
      <c r="K9" s="7" t="s">
        <v>9</v>
      </c>
      <c r="L9" s="7" t="s">
        <v>9</v>
      </c>
      <c r="M9" s="7" t="s">
        <v>9</v>
      </c>
      <c r="N9" s="7" t="s">
        <v>9</v>
      </c>
      <c r="O9" s="7" t="s">
        <v>9</v>
      </c>
      <c r="P9" s="77"/>
      <c r="Q9" s="79"/>
    </row>
    <row r="10" spans="1:17" ht="25.5" customHeight="1">
      <c r="A10" s="9" t="s">
        <v>67</v>
      </c>
      <c r="B10" s="10"/>
      <c r="C10" s="10"/>
      <c r="D10" s="10"/>
      <c r="E10" s="10"/>
      <c r="F10" s="10"/>
      <c r="G10" s="11"/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v>0</v>
      </c>
      <c r="O10" s="14">
        <v>0</v>
      </c>
      <c r="P10" s="21"/>
      <c r="Q10" s="22"/>
    </row>
    <row r="11" spans="1:17" ht="12.75" hidden="1" outlineLevel="1">
      <c r="A11" s="9" t="s">
        <v>51</v>
      </c>
      <c r="B11" s="10" t="s">
        <v>52</v>
      </c>
      <c r="C11" s="10" t="s">
        <v>10</v>
      </c>
      <c r="D11" s="10" t="s">
        <v>11</v>
      </c>
      <c r="E11" s="10" t="s">
        <v>12</v>
      </c>
      <c r="F11" s="10"/>
      <c r="G11" s="15">
        <v>1076041.25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  <c r="O11" s="18">
        <v>0</v>
      </c>
      <c r="P11" s="19"/>
      <c r="Q11" s="20"/>
    </row>
    <row r="12" spans="1:17" ht="12.75" hidden="1" outlineLevel="2">
      <c r="A12" s="9" t="s">
        <v>13</v>
      </c>
      <c r="B12" s="10" t="s">
        <v>52</v>
      </c>
      <c r="C12" s="10" t="s">
        <v>14</v>
      </c>
      <c r="D12" s="10" t="s">
        <v>11</v>
      </c>
      <c r="E12" s="10" t="s">
        <v>12</v>
      </c>
      <c r="F12" s="10"/>
      <c r="G12" s="15">
        <v>691520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  <c r="O12" s="18">
        <v>0</v>
      </c>
      <c r="P12" s="19"/>
      <c r="Q12" s="20"/>
    </row>
    <row r="13" spans="1:17" ht="38.25" hidden="1" outlineLevel="3">
      <c r="A13" s="9" t="s">
        <v>15</v>
      </c>
      <c r="B13" s="10" t="s">
        <v>52</v>
      </c>
      <c r="C13" s="10" t="s">
        <v>16</v>
      </c>
      <c r="D13" s="10" t="s">
        <v>11</v>
      </c>
      <c r="E13" s="10" t="s">
        <v>12</v>
      </c>
      <c r="F13" s="10"/>
      <c r="G13" s="15">
        <v>189200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>
        <v>0</v>
      </c>
      <c r="O13" s="18">
        <v>0</v>
      </c>
      <c r="P13" s="19"/>
      <c r="Q13" s="20"/>
    </row>
    <row r="14" spans="1:17" ht="12.75" customHeight="1" outlineLevel="4">
      <c r="A14" s="27" t="s">
        <v>78</v>
      </c>
      <c r="B14" s="39" t="s">
        <v>66</v>
      </c>
      <c r="C14" s="39" t="s">
        <v>21</v>
      </c>
      <c r="D14" s="39" t="s">
        <v>68</v>
      </c>
      <c r="E14" s="39" t="s">
        <v>12</v>
      </c>
      <c r="F14" s="39"/>
      <c r="G14" s="40">
        <f>P14</f>
        <v>314162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3">
        <v>0</v>
      </c>
      <c r="O14" s="34">
        <v>0</v>
      </c>
      <c r="P14" s="41">
        <f>P17</f>
        <v>314162</v>
      </c>
      <c r="Q14" s="20"/>
    </row>
    <row r="15" spans="1:17" ht="25.5" hidden="1" outlineLevel="5">
      <c r="A15" s="26" t="s">
        <v>19</v>
      </c>
      <c r="B15" s="10" t="s">
        <v>52</v>
      </c>
      <c r="C15" s="10" t="s">
        <v>16</v>
      </c>
      <c r="D15" s="10" t="s">
        <v>17</v>
      </c>
      <c r="E15" s="10" t="s">
        <v>18</v>
      </c>
      <c r="F15" s="10"/>
      <c r="G15" s="52">
        <f aca="true" t="shared" si="0" ref="G15:G72">P15</f>
        <v>189200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50">
        <v>0</v>
      </c>
      <c r="O15" s="51">
        <v>0</v>
      </c>
      <c r="P15" s="53">
        <v>189200</v>
      </c>
      <c r="Q15" s="20"/>
    </row>
    <row r="16" spans="1:17" ht="51" hidden="1" outlineLevel="3" collapsed="1">
      <c r="A16" s="26" t="s">
        <v>20</v>
      </c>
      <c r="B16" s="10" t="s">
        <v>52</v>
      </c>
      <c r="C16" s="10" t="s">
        <v>21</v>
      </c>
      <c r="D16" s="10" t="s">
        <v>11</v>
      </c>
      <c r="E16" s="10" t="s">
        <v>12</v>
      </c>
      <c r="F16" s="10"/>
      <c r="G16" s="52">
        <f t="shared" si="0"/>
        <v>502320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50">
        <v>0</v>
      </c>
      <c r="O16" s="51">
        <v>0</v>
      </c>
      <c r="P16" s="53">
        <v>502320</v>
      </c>
      <c r="Q16" s="20"/>
    </row>
    <row r="17" spans="1:17" ht="25.5" outlineLevel="3">
      <c r="A17" s="26" t="s">
        <v>81</v>
      </c>
      <c r="B17" s="10" t="s">
        <v>66</v>
      </c>
      <c r="C17" s="10" t="s">
        <v>21</v>
      </c>
      <c r="D17" s="10" t="s">
        <v>68</v>
      </c>
      <c r="E17" s="10" t="s">
        <v>77</v>
      </c>
      <c r="F17" s="10"/>
      <c r="G17" s="31">
        <f>P17</f>
        <v>314162</v>
      </c>
      <c r="H17" s="32"/>
      <c r="I17" s="32"/>
      <c r="J17" s="32"/>
      <c r="K17" s="32"/>
      <c r="L17" s="32"/>
      <c r="M17" s="32"/>
      <c r="N17" s="33"/>
      <c r="O17" s="34"/>
      <c r="P17" s="35">
        <f>P18+P19</f>
        <v>314162</v>
      </c>
      <c r="Q17" s="20"/>
    </row>
    <row r="18" spans="1:17" ht="12.75" outlineLevel="3">
      <c r="A18" s="26" t="s">
        <v>82</v>
      </c>
      <c r="B18" s="10" t="s">
        <v>66</v>
      </c>
      <c r="C18" s="10" t="s">
        <v>21</v>
      </c>
      <c r="D18" s="10" t="s">
        <v>68</v>
      </c>
      <c r="E18" s="10" t="s">
        <v>79</v>
      </c>
      <c r="F18" s="10"/>
      <c r="G18" s="31">
        <f>P18</f>
        <v>271020</v>
      </c>
      <c r="H18" s="32"/>
      <c r="I18" s="32"/>
      <c r="J18" s="32"/>
      <c r="K18" s="32"/>
      <c r="L18" s="32"/>
      <c r="M18" s="32"/>
      <c r="N18" s="33"/>
      <c r="O18" s="34"/>
      <c r="P18" s="35">
        <v>271020</v>
      </c>
      <c r="Q18" s="20"/>
    </row>
    <row r="19" spans="1:17" ht="25.5" outlineLevel="3">
      <c r="A19" s="26" t="s">
        <v>83</v>
      </c>
      <c r="B19" s="10" t="s">
        <v>66</v>
      </c>
      <c r="C19" s="10" t="s">
        <v>21</v>
      </c>
      <c r="D19" s="10" t="s">
        <v>68</v>
      </c>
      <c r="E19" s="10" t="s">
        <v>80</v>
      </c>
      <c r="F19" s="10"/>
      <c r="G19" s="31">
        <f>P19</f>
        <v>43142</v>
      </c>
      <c r="H19" s="32"/>
      <c r="I19" s="32"/>
      <c r="J19" s="32"/>
      <c r="K19" s="32"/>
      <c r="L19" s="32"/>
      <c r="M19" s="32"/>
      <c r="N19" s="33"/>
      <c r="O19" s="34"/>
      <c r="P19" s="35">
        <v>43142</v>
      </c>
      <c r="Q19" s="20"/>
    </row>
    <row r="20" spans="1:17" ht="11.25" customHeight="1" outlineLevel="4">
      <c r="A20" s="27" t="s">
        <v>22</v>
      </c>
      <c r="B20" s="39" t="s">
        <v>66</v>
      </c>
      <c r="C20" s="39" t="s">
        <v>21</v>
      </c>
      <c r="D20" s="39" t="s">
        <v>23</v>
      </c>
      <c r="E20" s="39" t="s">
        <v>12</v>
      </c>
      <c r="F20" s="39"/>
      <c r="G20" s="40">
        <f t="shared" si="0"/>
        <v>2104354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3">
        <v>0</v>
      </c>
      <c r="O20" s="34">
        <v>0</v>
      </c>
      <c r="P20" s="41">
        <f>P22+P25+P28</f>
        <v>2104354</v>
      </c>
      <c r="Q20" s="20"/>
    </row>
    <row r="21" spans="1:17" ht="25.5" hidden="1" outlineLevel="5">
      <c r="A21" s="26" t="s">
        <v>19</v>
      </c>
      <c r="B21" s="10" t="s">
        <v>66</v>
      </c>
      <c r="C21" s="10" t="s">
        <v>21</v>
      </c>
      <c r="D21" s="10" t="s">
        <v>23</v>
      </c>
      <c r="E21" s="10" t="s">
        <v>18</v>
      </c>
      <c r="F21" s="10"/>
      <c r="G21" s="31">
        <f t="shared" si="0"/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3">
        <v>0</v>
      </c>
      <c r="O21" s="34">
        <v>0</v>
      </c>
      <c r="P21" s="35"/>
      <c r="Q21" s="20"/>
    </row>
    <row r="22" spans="1:17" ht="25.5" outlineLevel="5">
      <c r="A22" s="26" t="s">
        <v>81</v>
      </c>
      <c r="B22" s="42" t="s">
        <v>66</v>
      </c>
      <c r="C22" s="42" t="s">
        <v>21</v>
      </c>
      <c r="D22" s="42" t="s">
        <v>23</v>
      </c>
      <c r="E22" s="10" t="s">
        <v>77</v>
      </c>
      <c r="F22" s="10"/>
      <c r="G22" s="31">
        <f aca="true" t="shared" si="1" ref="G22:G30">P22</f>
        <v>995614</v>
      </c>
      <c r="H22" s="32"/>
      <c r="I22" s="32"/>
      <c r="J22" s="32"/>
      <c r="K22" s="32"/>
      <c r="L22" s="32"/>
      <c r="M22" s="32"/>
      <c r="N22" s="33"/>
      <c r="O22" s="34"/>
      <c r="P22" s="35">
        <f>P23+P24</f>
        <v>995614</v>
      </c>
      <c r="Q22" s="20"/>
    </row>
    <row r="23" spans="1:17" ht="12.75" outlineLevel="5">
      <c r="A23" s="26" t="s">
        <v>82</v>
      </c>
      <c r="B23" s="42" t="s">
        <v>66</v>
      </c>
      <c r="C23" s="42" t="s">
        <v>21</v>
      </c>
      <c r="D23" s="42" t="s">
        <v>23</v>
      </c>
      <c r="E23" s="10" t="s">
        <v>79</v>
      </c>
      <c r="F23" s="10"/>
      <c r="G23" s="31">
        <f t="shared" si="1"/>
        <v>821756</v>
      </c>
      <c r="H23" s="32"/>
      <c r="I23" s="32"/>
      <c r="J23" s="32"/>
      <c r="K23" s="32"/>
      <c r="L23" s="32"/>
      <c r="M23" s="32"/>
      <c r="N23" s="33"/>
      <c r="O23" s="34"/>
      <c r="P23" s="35">
        <v>821756</v>
      </c>
      <c r="Q23" s="20"/>
    </row>
    <row r="24" spans="1:17" ht="25.5" outlineLevel="5">
      <c r="A24" s="26" t="s">
        <v>83</v>
      </c>
      <c r="B24" s="42" t="s">
        <v>66</v>
      </c>
      <c r="C24" s="42" t="s">
        <v>21</v>
      </c>
      <c r="D24" s="42" t="s">
        <v>23</v>
      </c>
      <c r="E24" s="10" t="s">
        <v>80</v>
      </c>
      <c r="F24" s="10"/>
      <c r="G24" s="31">
        <f t="shared" si="1"/>
        <v>173858</v>
      </c>
      <c r="H24" s="32"/>
      <c r="I24" s="32"/>
      <c r="J24" s="32"/>
      <c r="K24" s="32"/>
      <c r="L24" s="32"/>
      <c r="M24" s="32"/>
      <c r="N24" s="33"/>
      <c r="O24" s="34"/>
      <c r="P24" s="35">
        <v>173858</v>
      </c>
      <c r="Q24" s="20"/>
    </row>
    <row r="25" spans="1:17" ht="25.5" outlineLevel="5">
      <c r="A25" s="26" t="s">
        <v>91</v>
      </c>
      <c r="B25" s="42" t="s">
        <v>66</v>
      </c>
      <c r="C25" s="42" t="s">
        <v>21</v>
      </c>
      <c r="D25" s="42" t="s">
        <v>23</v>
      </c>
      <c r="E25" s="10" t="s">
        <v>88</v>
      </c>
      <c r="F25" s="10"/>
      <c r="G25" s="31">
        <f t="shared" si="1"/>
        <v>1038740</v>
      </c>
      <c r="H25" s="32"/>
      <c r="I25" s="32"/>
      <c r="J25" s="32"/>
      <c r="K25" s="32"/>
      <c r="L25" s="32"/>
      <c r="M25" s="32"/>
      <c r="N25" s="33"/>
      <c r="O25" s="34"/>
      <c r="P25" s="35">
        <f>P26+P27</f>
        <v>1038740</v>
      </c>
      <c r="Q25" s="20"/>
    </row>
    <row r="26" spans="1:17" ht="30" customHeight="1" outlineLevel="5">
      <c r="A26" s="56" t="s">
        <v>108</v>
      </c>
      <c r="B26" s="10" t="s">
        <v>66</v>
      </c>
      <c r="C26" s="10" t="s">
        <v>21</v>
      </c>
      <c r="D26" s="10" t="s">
        <v>23</v>
      </c>
      <c r="E26" s="10" t="s">
        <v>109</v>
      </c>
      <c r="F26" s="10"/>
      <c r="G26" s="31">
        <f>P26</f>
        <v>82680</v>
      </c>
      <c r="H26" s="32"/>
      <c r="I26" s="32"/>
      <c r="J26" s="32"/>
      <c r="K26" s="32"/>
      <c r="L26" s="32"/>
      <c r="M26" s="32"/>
      <c r="N26" s="33"/>
      <c r="O26" s="34"/>
      <c r="P26" s="35">
        <v>82680</v>
      </c>
      <c r="Q26" s="20"/>
    </row>
    <row r="27" spans="1:17" ht="26.25" customHeight="1" outlineLevel="5">
      <c r="A27" s="26" t="s">
        <v>86</v>
      </c>
      <c r="B27" s="42" t="s">
        <v>66</v>
      </c>
      <c r="C27" s="42" t="s">
        <v>21</v>
      </c>
      <c r="D27" s="42" t="s">
        <v>23</v>
      </c>
      <c r="E27" s="10" t="s">
        <v>84</v>
      </c>
      <c r="F27" s="10"/>
      <c r="G27" s="31">
        <f t="shared" si="1"/>
        <v>956060</v>
      </c>
      <c r="H27" s="32"/>
      <c r="I27" s="32"/>
      <c r="J27" s="32"/>
      <c r="K27" s="32"/>
      <c r="L27" s="32"/>
      <c r="M27" s="32"/>
      <c r="N27" s="33"/>
      <c r="O27" s="34"/>
      <c r="P27" s="35">
        <v>956060</v>
      </c>
      <c r="Q27" s="20"/>
    </row>
    <row r="28" spans="1:17" ht="13.5" customHeight="1" outlineLevel="5">
      <c r="A28" s="43" t="s">
        <v>93</v>
      </c>
      <c r="B28" s="42" t="s">
        <v>66</v>
      </c>
      <c r="C28" s="42" t="s">
        <v>21</v>
      </c>
      <c r="D28" s="42" t="s">
        <v>23</v>
      </c>
      <c r="E28" s="10" t="s">
        <v>92</v>
      </c>
      <c r="F28" s="10"/>
      <c r="G28" s="31">
        <f>P28</f>
        <v>70000</v>
      </c>
      <c r="H28" s="32"/>
      <c r="I28" s="32"/>
      <c r="J28" s="32"/>
      <c r="K28" s="32"/>
      <c r="L28" s="32"/>
      <c r="M28" s="32"/>
      <c r="N28" s="33"/>
      <c r="O28" s="34"/>
      <c r="P28" s="35">
        <f>P29+P30</f>
        <v>70000</v>
      </c>
      <c r="Q28" s="20"/>
    </row>
    <row r="29" spans="1:17" ht="24" customHeight="1" outlineLevel="5">
      <c r="A29" s="43" t="s">
        <v>105</v>
      </c>
      <c r="B29" s="10" t="s">
        <v>66</v>
      </c>
      <c r="C29" s="10" t="s">
        <v>21</v>
      </c>
      <c r="D29" s="10" t="s">
        <v>23</v>
      </c>
      <c r="E29" s="10" t="s">
        <v>106</v>
      </c>
      <c r="F29" s="10"/>
      <c r="G29" s="31">
        <f>P29</f>
        <v>40000</v>
      </c>
      <c r="H29" s="32"/>
      <c r="I29" s="32"/>
      <c r="J29" s="32"/>
      <c r="K29" s="32"/>
      <c r="L29" s="32"/>
      <c r="M29" s="32"/>
      <c r="N29" s="33"/>
      <c r="O29" s="34"/>
      <c r="P29" s="35">
        <v>40000</v>
      </c>
      <c r="Q29" s="20"/>
    </row>
    <row r="30" spans="1:17" ht="12.75" outlineLevel="5">
      <c r="A30" s="43" t="s">
        <v>87</v>
      </c>
      <c r="B30" s="42" t="s">
        <v>66</v>
      </c>
      <c r="C30" s="42" t="s">
        <v>21</v>
      </c>
      <c r="D30" s="42" t="s">
        <v>23</v>
      </c>
      <c r="E30" s="10" t="s">
        <v>85</v>
      </c>
      <c r="F30" s="10"/>
      <c r="G30" s="31">
        <f t="shared" si="1"/>
        <v>30000</v>
      </c>
      <c r="H30" s="32"/>
      <c r="I30" s="32"/>
      <c r="J30" s="32"/>
      <c r="K30" s="32"/>
      <c r="L30" s="32"/>
      <c r="M30" s="32"/>
      <c r="N30" s="33"/>
      <c r="O30" s="34"/>
      <c r="P30" s="35">
        <v>30000</v>
      </c>
      <c r="Q30" s="20"/>
    </row>
    <row r="31" spans="1:17" ht="16.5" customHeight="1" outlineLevel="4">
      <c r="A31" s="27" t="s">
        <v>24</v>
      </c>
      <c r="B31" s="39" t="s">
        <v>66</v>
      </c>
      <c r="C31" s="39" t="s">
        <v>21</v>
      </c>
      <c r="D31" s="39" t="s">
        <v>25</v>
      </c>
      <c r="E31" s="39" t="s">
        <v>88</v>
      </c>
      <c r="F31" s="39"/>
      <c r="G31" s="40">
        <f t="shared" si="0"/>
        <v>20260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3">
        <v>0</v>
      </c>
      <c r="O31" s="34">
        <v>0</v>
      </c>
      <c r="P31" s="41">
        <v>20260</v>
      </c>
      <c r="Q31" s="20"/>
    </row>
    <row r="32" spans="1:17" ht="25.5" hidden="1" outlineLevel="5">
      <c r="A32" s="26" t="s">
        <v>19</v>
      </c>
      <c r="B32" s="10" t="s">
        <v>52</v>
      </c>
      <c r="C32" s="10" t="s">
        <v>21</v>
      </c>
      <c r="D32" s="10" t="s">
        <v>25</v>
      </c>
      <c r="E32" s="10" t="s">
        <v>18</v>
      </c>
      <c r="F32" s="10"/>
      <c r="G32" s="52">
        <f t="shared" si="0"/>
        <v>11520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50">
        <v>0</v>
      </c>
      <c r="O32" s="51">
        <v>0</v>
      </c>
      <c r="P32" s="53">
        <v>11520</v>
      </c>
      <c r="Q32" s="20"/>
    </row>
    <row r="33" spans="1:17" ht="12.75" hidden="1" outlineLevel="2" collapsed="1">
      <c r="A33" s="26" t="s">
        <v>41</v>
      </c>
      <c r="B33" s="10" t="s">
        <v>52</v>
      </c>
      <c r="C33" s="10" t="s">
        <v>42</v>
      </c>
      <c r="D33" s="10" t="s">
        <v>11</v>
      </c>
      <c r="E33" s="10" t="s">
        <v>12</v>
      </c>
      <c r="F33" s="10"/>
      <c r="G33" s="52">
        <f t="shared" si="0"/>
        <v>33521.25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50">
        <v>0</v>
      </c>
      <c r="O33" s="51">
        <v>0</v>
      </c>
      <c r="P33" s="53">
        <v>33521.25</v>
      </c>
      <c r="Q33" s="20"/>
    </row>
    <row r="34" spans="1:17" ht="12.75" hidden="1" outlineLevel="3">
      <c r="A34" s="26" t="s">
        <v>43</v>
      </c>
      <c r="B34" s="10" t="s">
        <v>52</v>
      </c>
      <c r="C34" s="10" t="s">
        <v>44</v>
      </c>
      <c r="D34" s="10" t="s">
        <v>11</v>
      </c>
      <c r="E34" s="10" t="s">
        <v>12</v>
      </c>
      <c r="F34" s="10"/>
      <c r="G34" s="52">
        <f t="shared" si="0"/>
        <v>33521.25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50">
        <v>0</v>
      </c>
      <c r="O34" s="51">
        <v>0</v>
      </c>
      <c r="P34" s="53">
        <v>33521.25</v>
      </c>
      <c r="Q34" s="20"/>
    </row>
    <row r="35" spans="1:17" ht="25.5" hidden="1" outlineLevel="3">
      <c r="A35" s="26" t="s">
        <v>72</v>
      </c>
      <c r="B35" s="10" t="s">
        <v>66</v>
      </c>
      <c r="C35" s="10" t="s">
        <v>71</v>
      </c>
      <c r="D35" s="10" t="s">
        <v>73</v>
      </c>
      <c r="E35" s="10" t="s">
        <v>18</v>
      </c>
      <c r="F35" s="10"/>
      <c r="G35" s="52">
        <f t="shared" si="0"/>
        <v>0</v>
      </c>
      <c r="H35" s="49"/>
      <c r="I35" s="49"/>
      <c r="J35" s="49"/>
      <c r="K35" s="49"/>
      <c r="L35" s="49"/>
      <c r="M35" s="49"/>
      <c r="N35" s="50"/>
      <c r="O35" s="51"/>
      <c r="P35" s="53"/>
      <c r="Q35" s="20"/>
    </row>
    <row r="36" spans="1:17" ht="32.25" customHeight="1" outlineLevel="3">
      <c r="A36" s="27" t="s">
        <v>72</v>
      </c>
      <c r="B36" s="39" t="s">
        <v>66</v>
      </c>
      <c r="C36" s="39" t="s">
        <v>101</v>
      </c>
      <c r="D36" s="39" t="s">
        <v>73</v>
      </c>
      <c r="E36" s="39" t="s">
        <v>12</v>
      </c>
      <c r="F36" s="10"/>
      <c r="G36" s="40">
        <f>P37</f>
        <v>4715</v>
      </c>
      <c r="H36" s="49"/>
      <c r="I36" s="49"/>
      <c r="J36" s="49"/>
      <c r="K36" s="49"/>
      <c r="L36" s="49"/>
      <c r="M36" s="49"/>
      <c r="N36" s="50"/>
      <c r="O36" s="51"/>
      <c r="P36" s="41">
        <f>P37</f>
        <v>4715</v>
      </c>
      <c r="Q36" s="20"/>
    </row>
    <row r="37" spans="1:17" ht="25.5" customHeight="1" outlineLevel="3">
      <c r="A37" s="26" t="s">
        <v>91</v>
      </c>
      <c r="B37" s="10" t="s">
        <v>66</v>
      </c>
      <c r="C37" s="10" t="s">
        <v>71</v>
      </c>
      <c r="D37" s="10" t="s">
        <v>73</v>
      </c>
      <c r="E37" s="10" t="s">
        <v>88</v>
      </c>
      <c r="F37" s="10"/>
      <c r="G37" s="31">
        <f t="shared" si="0"/>
        <v>4715</v>
      </c>
      <c r="H37" s="49"/>
      <c r="I37" s="49"/>
      <c r="J37" s="49"/>
      <c r="K37" s="49"/>
      <c r="L37" s="49"/>
      <c r="M37" s="49"/>
      <c r="N37" s="50"/>
      <c r="O37" s="51"/>
      <c r="P37" s="35">
        <v>4715</v>
      </c>
      <c r="Q37" s="20"/>
    </row>
    <row r="38" spans="1:17" ht="20.25" customHeight="1" outlineLevel="3">
      <c r="A38" s="27" t="s">
        <v>64</v>
      </c>
      <c r="B38" s="39" t="s">
        <v>66</v>
      </c>
      <c r="C38" s="39" t="s">
        <v>74</v>
      </c>
      <c r="D38" s="39" t="s">
        <v>65</v>
      </c>
      <c r="E38" s="39" t="s">
        <v>89</v>
      </c>
      <c r="F38" s="39"/>
      <c r="G38" s="40">
        <f t="shared" si="0"/>
        <v>256753</v>
      </c>
      <c r="H38" s="32"/>
      <c r="I38" s="32"/>
      <c r="J38" s="32"/>
      <c r="K38" s="32"/>
      <c r="L38" s="32"/>
      <c r="M38" s="32"/>
      <c r="N38" s="33"/>
      <c r="O38" s="34"/>
      <c r="P38" s="41">
        <v>256753</v>
      </c>
      <c r="Q38" s="20"/>
    </row>
    <row r="39" spans="1:17" ht="25.5" hidden="1" outlineLevel="4">
      <c r="A39" s="26" t="s">
        <v>45</v>
      </c>
      <c r="B39" s="10" t="s">
        <v>66</v>
      </c>
      <c r="C39" s="10" t="s">
        <v>44</v>
      </c>
      <c r="D39" s="10" t="s">
        <v>46</v>
      </c>
      <c r="E39" s="10" t="s">
        <v>18</v>
      </c>
      <c r="F39" s="10"/>
      <c r="G39" s="52">
        <f t="shared" si="0"/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50">
        <v>0</v>
      </c>
      <c r="O39" s="51">
        <v>0</v>
      </c>
      <c r="P39" s="53"/>
      <c r="Q39" s="20"/>
    </row>
    <row r="40" spans="1:17" ht="25.5" hidden="1" outlineLevel="5">
      <c r="A40" s="26" t="s">
        <v>19</v>
      </c>
      <c r="B40" s="10" t="s">
        <v>52</v>
      </c>
      <c r="C40" s="10" t="s">
        <v>44</v>
      </c>
      <c r="D40" s="10" t="s">
        <v>46</v>
      </c>
      <c r="E40" s="10" t="s">
        <v>18</v>
      </c>
      <c r="F40" s="10"/>
      <c r="G40" s="52">
        <f t="shared" si="0"/>
        <v>33521.25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50">
        <v>0</v>
      </c>
      <c r="O40" s="51">
        <v>0</v>
      </c>
      <c r="P40" s="53">
        <v>33521.25</v>
      </c>
      <c r="Q40" s="20"/>
    </row>
    <row r="41" spans="1:17" ht="12.75" hidden="1" outlineLevel="2" collapsed="1">
      <c r="A41" s="26" t="s">
        <v>31</v>
      </c>
      <c r="B41" s="10" t="s">
        <v>52</v>
      </c>
      <c r="C41" s="10" t="s">
        <v>32</v>
      </c>
      <c r="D41" s="10" t="s">
        <v>11</v>
      </c>
      <c r="E41" s="10" t="s">
        <v>12</v>
      </c>
      <c r="F41" s="10"/>
      <c r="G41" s="52">
        <f t="shared" si="0"/>
        <v>351000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50">
        <v>0</v>
      </c>
      <c r="O41" s="51">
        <v>0</v>
      </c>
      <c r="P41" s="53">
        <v>351000</v>
      </c>
      <c r="Q41" s="20"/>
    </row>
    <row r="42" spans="1:17" ht="12.75" hidden="1" outlineLevel="3">
      <c r="A42" s="26" t="s">
        <v>47</v>
      </c>
      <c r="B42" s="10" t="s">
        <v>52</v>
      </c>
      <c r="C42" s="10" t="s">
        <v>48</v>
      </c>
      <c r="D42" s="10" t="s">
        <v>11</v>
      </c>
      <c r="E42" s="10" t="s">
        <v>12</v>
      </c>
      <c r="F42" s="10"/>
      <c r="G42" s="52">
        <f t="shared" si="0"/>
        <v>95000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50">
        <v>0</v>
      </c>
      <c r="O42" s="51">
        <v>0</v>
      </c>
      <c r="P42" s="53">
        <v>95000</v>
      </c>
      <c r="Q42" s="20"/>
    </row>
    <row r="43" spans="1:17" ht="0.75" customHeight="1" hidden="1" outlineLevel="4">
      <c r="A43" s="26" t="s">
        <v>49</v>
      </c>
      <c r="B43" s="10" t="s">
        <v>66</v>
      </c>
      <c r="C43" s="10" t="s">
        <v>48</v>
      </c>
      <c r="D43" s="10" t="s">
        <v>50</v>
      </c>
      <c r="E43" s="10" t="s">
        <v>18</v>
      </c>
      <c r="F43" s="10"/>
      <c r="G43" s="52">
        <f t="shared" si="0"/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50">
        <v>0</v>
      </c>
      <c r="O43" s="51">
        <v>0</v>
      </c>
      <c r="P43" s="53"/>
      <c r="Q43" s="20"/>
    </row>
    <row r="44" spans="1:17" ht="18" customHeight="1" hidden="1" outlineLevel="5">
      <c r="A44" s="26" t="s">
        <v>19</v>
      </c>
      <c r="B44" s="10" t="s">
        <v>52</v>
      </c>
      <c r="C44" s="10" t="s">
        <v>48</v>
      </c>
      <c r="D44" s="10" t="s">
        <v>50</v>
      </c>
      <c r="E44" s="10" t="s">
        <v>18</v>
      </c>
      <c r="F44" s="10"/>
      <c r="G44" s="52">
        <f t="shared" si="0"/>
        <v>95000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50">
        <v>0</v>
      </c>
      <c r="O44" s="51">
        <v>0</v>
      </c>
      <c r="P44" s="53">
        <v>95000</v>
      </c>
      <c r="Q44" s="20"/>
    </row>
    <row r="45" spans="1:17" ht="31.5" customHeight="1" outlineLevel="5">
      <c r="A45" s="27" t="s">
        <v>102</v>
      </c>
      <c r="B45" s="39" t="s">
        <v>66</v>
      </c>
      <c r="C45" s="39" t="s">
        <v>103</v>
      </c>
      <c r="D45" s="39" t="s">
        <v>104</v>
      </c>
      <c r="E45" s="39" t="s">
        <v>85</v>
      </c>
      <c r="F45" s="10"/>
      <c r="G45" s="40">
        <f t="shared" si="0"/>
        <v>30992.92</v>
      </c>
      <c r="H45" s="32"/>
      <c r="I45" s="32"/>
      <c r="J45" s="32"/>
      <c r="K45" s="32"/>
      <c r="L45" s="32"/>
      <c r="M45" s="32"/>
      <c r="N45" s="33"/>
      <c r="O45" s="34"/>
      <c r="P45" s="41">
        <v>30992.92</v>
      </c>
      <c r="Q45" s="20"/>
    </row>
    <row r="46" spans="1:17" ht="65.25" customHeight="1" outlineLevel="5">
      <c r="A46" s="27" t="s">
        <v>97</v>
      </c>
      <c r="B46" s="39" t="s">
        <v>66</v>
      </c>
      <c r="C46" s="39" t="s">
        <v>98</v>
      </c>
      <c r="D46" s="39" t="s">
        <v>99</v>
      </c>
      <c r="E46" s="39" t="s">
        <v>100</v>
      </c>
      <c r="F46" s="10"/>
      <c r="G46" s="31">
        <f t="shared" si="0"/>
        <v>0</v>
      </c>
      <c r="H46" s="32"/>
      <c r="I46" s="32"/>
      <c r="J46" s="32"/>
      <c r="K46" s="32"/>
      <c r="L46" s="32"/>
      <c r="M46" s="32"/>
      <c r="N46" s="33"/>
      <c r="O46" s="34"/>
      <c r="P46" s="35">
        <v>0</v>
      </c>
      <c r="Q46" s="20"/>
    </row>
    <row r="47" spans="1:17" ht="63.75" customHeight="1" outlineLevel="5">
      <c r="A47" s="44" t="s">
        <v>70</v>
      </c>
      <c r="B47" s="39" t="s">
        <v>66</v>
      </c>
      <c r="C47" s="39" t="s">
        <v>75</v>
      </c>
      <c r="D47" s="39" t="s">
        <v>76</v>
      </c>
      <c r="E47" s="39" t="s">
        <v>12</v>
      </c>
      <c r="F47" s="39"/>
      <c r="G47" s="40">
        <f>P47</f>
        <v>233000</v>
      </c>
      <c r="H47" s="32"/>
      <c r="I47" s="32"/>
      <c r="J47" s="32"/>
      <c r="K47" s="32"/>
      <c r="L47" s="32"/>
      <c r="M47" s="32"/>
      <c r="N47" s="33"/>
      <c r="O47" s="34"/>
      <c r="P47" s="45">
        <f>P48</f>
        <v>233000</v>
      </c>
      <c r="Q47" s="20"/>
    </row>
    <row r="48" spans="1:17" ht="18.75" customHeight="1" outlineLevel="5">
      <c r="A48" s="28" t="s">
        <v>94</v>
      </c>
      <c r="B48" s="42" t="s">
        <v>66</v>
      </c>
      <c r="C48" s="42" t="s">
        <v>75</v>
      </c>
      <c r="D48" s="42" t="s">
        <v>76</v>
      </c>
      <c r="E48" s="42" t="s">
        <v>90</v>
      </c>
      <c r="F48" s="42"/>
      <c r="G48" s="31">
        <f>P48</f>
        <v>233000</v>
      </c>
      <c r="H48" s="46"/>
      <c r="I48" s="46"/>
      <c r="J48" s="46"/>
      <c r="K48" s="46"/>
      <c r="L48" s="46"/>
      <c r="M48" s="46"/>
      <c r="N48" s="47"/>
      <c r="O48" s="48"/>
      <c r="P48" s="36">
        <v>233000</v>
      </c>
      <c r="Q48" s="20"/>
    </row>
    <row r="49" spans="1:17" ht="12.75" outlineLevel="4">
      <c r="A49" s="27" t="s">
        <v>34</v>
      </c>
      <c r="B49" s="39" t="s">
        <v>66</v>
      </c>
      <c r="C49" s="39" t="s">
        <v>33</v>
      </c>
      <c r="D49" s="39" t="s">
        <v>35</v>
      </c>
      <c r="E49" s="39" t="s">
        <v>12</v>
      </c>
      <c r="F49" s="39"/>
      <c r="G49" s="40">
        <f>P49</f>
        <v>2557000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3">
        <v>0</v>
      </c>
      <c r="O49" s="34">
        <v>0</v>
      </c>
      <c r="P49" s="41">
        <f>P52</f>
        <v>2557000</v>
      </c>
      <c r="Q49" s="20"/>
    </row>
    <row r="50" spans="1:17" ht="25.5" hidden="1" outlineLevel="5">
      <c r="A50" s="27" t="s">
        <v>19</v>
      </c>
      <c r="B50" s="39" t="s">
        <v>52</v>
      </c>
      <c r="C50" s="39" t="s">
        <v>33</v>
      </c>
      <c r="D50" s="39" t="s">
        <v>35</v>
      </c>
      <c r="E50" s="39" t="s">
        <v>18</v>
      </c>
      <c r="F50" s="39"/>
      <c r="G50" s="40">
        <f t="shared" si="0"/>
        <v>20000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3">
        <v>0</v>
      </c>
      <c r="O50" s="34">
        <v>0</v>
      </c>
      <c r="P50" s="41">
        <v>20000</v>
      </c>
      <c r="Q50" s="20"/>
    </row>
    <row r="51" spans="1:17" ht="25.5" hidden="1" outlineLevel="5">
      <c r="A51" s="27" t="s">
        <v>19</v>
      </c>
      <c r="B51" s="39" t="s">
        <v>52</v>
      </c>
      <c r="C51" s="39" t="s">
        <v>33</v>
      </c>
      <c r="D51" s="39" t="s">
        <v>36</v>
      </c>
      <c r="E51" s="39" t="s">
        <v>18</v>
      </c>
      <c r="F51" s="39"/>
      <c r="G51" s="40">
        <f t="shared" si="0"/>
        <v>110000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3">
        <v>0</v>
      </c>
      <c r="O51" s="34">
        <v>0</v>
      </c>
      <c r="P51" s="41">
        <v>110000</v>
      </c>
      <c r="Q51" s="20"/>
    </row>
    <row r="52" spans="1:17" ht="25.5" outlineLevel="5">
      <c r="A52" s="26" t="s">
        <v>91</v>
      </c>
      <c r="B52" s="42" t="s">
        <v>66</v>
      </c>
      <c r="C52" s="42" t="s">
        <v>33</v>
      </c>
      <c r="D52" s="42" t="s">
        <v>35</v>
      </c>
      <c r="E52" s="10" t="s">
        <v>88</v>
      </c>
      <c r="F52" s="39"/>
      <c r="G52" s="31">
        <f>G53</f>
        <v>2557000</v>
      </c>
      <c r="H52" s="46"/>
      <c r="I52" s="46"/>
      <c r="J52" s="46"/>
      <c r="K52" s="46"/>
      <c r="L52" s="46"/>
      <c r="M52" s="46"/>
      <c r="N52" s="47"/>
      <c r="O52" s="48"/>
      <c r="P52" s="35">
        <f>P53</f>
        <v>2557000</v>
      </c>
      <c r="Q52" s="20"/>
    </row>
    <row r="53" spans="1:17" ht="25.5" outlineLevel="5">
      <c r="A53" s="26" t="s">
        <v>86</v>
      </c>
      <c r="B53" s="42" t="s">
        <v>66</v>
      </c>
      <c r="C53" s="42" t="s">
        <v>33</v>
      </c>
      <c r="D53" s="42" t="s">
        <v>35</v>
      </c>
      <c r="E53" s="42" t="s">
        <v>84</v>
      </c>
      <c r="F53" s="39"/>
      <c r="G53" s="31">
        <f>P53</f>
        <v>2557000</v>
      </c>
      <c r="H53" s="46"/>
      <c r="I53" s="46"/>
      <c r="J53" s="46"/>
      <c r="K53" s="46"/>
      <c r="L53" s="46"/>
      <c r="M53" s="46"/>
      <c r="N53" s="47"/>
      <c r="O53" s="48"/>
      <c r="P53" s="35">
        <v>2557000</v>
      </c>
      <c r="Q53" s="20"/>
    </row>
    <row r="54" spans="1:17" ht="12.75" outlineLevel="4">
      <c r="A54" s="27" t="s">
        <v>37</v>
      </c>
      <c r="B54" s="39" t="s">
        <v>66</v>
      </c>
      <c r="C54" s="39" t="s">
        <v>33</v>
      </c>
      <c r="D54" s="39" t="s">
        <v>38</v>
      </c>
      <c r="E54" s="39" t="s">
        <v>12</v>
      </c>
      <c r="F54" s="39"/>
      <c r="G54" s="40">
        <f t="shared" si="0"/>
        <v>715199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3">
        <v>0</v>
      </c>
      <c r="O54" s="34">
        <v>0</v>
      </c>
      <c r="P54" s="41">
        <f>P57</f>
        <v>715199</v>
      </c>
      <c r="Q54" s="20"/>
    </row>
    <row r="55" spans="1:17" ht="25.5" hidden="1" outlineLevel="5">
      <c r="A55" s="27" t="s">
        <v>19</v>
      </c>
      <c r="B55" s="39" t="s">
        <v>52</v>
      </c>
      <c r="C55" s="39" t="s">
        <v>33</v>
      </c>
      <c r="D55" s="39" t="s">
        <v>38</v>
      </c>
      <c r="E55" s="39" t="s">
        <v>18</v>
      </c>
      <c r="F55" s="39"/>
      <c r="G55" s="40">
        <f t="shared" si="0"/>
        <v>10000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3">
        <v>0</v>
      </c>
      <c r="O55" s="34">
        <v>0</v>
      </c>
      <c r="P55" s="41">
        <v>10000</v>
      </c>
      <c r="Q55" s="20"/>
    </row>
    <row r="56" spans="1:17" ht="25.5" outlineLevel="5">
      <c r="A56" s="26" t="s">
        <v>91</v>
      </c>
      <c r="B56" s="42" t="s">
        <v>66</v>
      </c>
      <c r="C56" s="42" t="s">
        <v>33</v>
      </c>
      <c r="D56" s="42" t="s">
        <v>38</v>
      </c>
      <c r="E56" s="10" t="s">
        <v>88</v>
      </c>
      <c r="F56" s="39"/>
      <c r="G56" s="31">
        <f>G57</f>
        <v>715199</v>
      </c>
      <c r="H56" s="46"/>
      <c r="I56" s="46"/>
      <c r="J56" s="46"/>
      <c r="K56" s="46"/>
      <c r="L56" s="46"/>
      <c r="M56" s="46"/>
      <c r="N56" s="47"/>
      <c r="O56" s="48"/>
      <c r="P56" s="35">
        <f>P57</f>
        <v>715199</v>
      </c>
      <c r="Q56" s="20"/>
    </row>
    <row r="57" spans="1:17" ht="25.5" outlineLevel="5">
      <c r="A57" s="26" t="s">
        <v>86</v>
      </c>
      <c r="B57" s="42" t="s">
        <v>66</v>
      </c>
      <c r="C57" s="42" t="s">
        <v>33</v>
      </c>
      <c r="D57" s="42" t="s">
        <v>38</v>
      </c>
      <c r="E57" s="42" t="s">
        <v>84</v>
      </c>
      <c r="F57" s="39"/>
      <c r="G57" s="31">
        <f>P57</f>
        <v>715199</v>
      </c>
      <c r="H57" s="46"/>
      <c r="I57" s="46"/>
      <c r="J57" s="46"/>
      <c r="K57" s="46"/>
      <c r="L57" s="46"/>
      <c r="M57" s="46"/>
      <c r="N57" s="47"/>
      <c r="O57" s="48"/>
      <c r="P57" s="35">
        <v>715199</v>
      </c>
      <c r="Q57" s="20"/>
    </row>
    <row r="58" spans="1:17" ht="15" customHeight="1" outlineLevel="4">
      <c r="A58" s="27" t="s">
        <v>56</v>
      </c>
      <c r="B58" s="39" t="s">
        <v>66</v>
      </c>
      <c r="C58" s="39" t="s">
        <v>33</v>
      </c>
      <c r="D58" s="39" t="s">
        <v>39</v>
      </c>
      <c r="E58" s="39" t="s">
        <v>12</v>
      </c>
      <c r="F58" s="39"/>
      <c r="G58" s="40">
        <f t="shared" si="0"/>
        <v>638000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3">
        <v>0</v>
      </c>
      <c r="O58" s="34">
        <v>0</v>
      </c>
      <c r="P58" s="41">
        <f>P61</f>
        <v>638000</v>
      </c>
      <c r="Q58" s="20"/>
    </row>
    <row r="59" spans="1:17" ht="25.5" hidden="1" outlineLevel="5">
      <c r="A59" s="27" t="s">
        <v>19</v>
      </c>
      <c r="B59" s="39" t="s">
        <v>52</v>
      </c>
      <c r="C59" s="39" t="s">
        <v>33</v>
      </c>
      <c r="D59" s="39" t="s">
        <v>39</v>
      </c>
      <c r="E59" s="39" t="s">
        <v>18</v>
      </c>
      <c r="F59" s="39"/>
      <c r="G59" s="40">
        <f t="shared" si="0"/>
        <v>20000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3">
        <v>0</v>
      </c>
      <c r="O59" s="34">
        <v>0</v>
      </c>
      <c r="P59" s="41">
        <v>20000</v>
      </c>
      <c r="Q59" s="20"/>
    </row>
    <row r="60" spans="1:17" ht="25.5" outlineLevel="5">
      <c r="A60" s="26" t="s">
        <v>91</v>
      </c>
      <c r="B60" s="42" t="s">
        <v>66</v>
      </c>
      <c r="C60" s="42" t="s">
        <v>33</v>
      </c>
      <c r="D60" s="42" t="s">
        <v>39</v>
      </c>
      <c r="E60" s="10" t="s">
        <v>88</v>
      </c>
      <c r="F60" s="39"/>
      <c r="G60" s="31">
        <f>G61</f>
        <v>638000</v>
      </c>
      <c r="H60" s="46"/>
      <c r="I60" s="46"/>
      <c r="J60" s="46"/>
      <c r="K60" s="46"/>
      <c r="L60" s="46"/>
      <c r="M60" s="46"/>
      <c r="N60" s="47"/>
      <c r="O60" s="48"/>
      <c r="P60" s="35">
        <f>P61</f>
        <v>638000</v>
      </c>
      <c r="Q60" s="20"/>
    </row>
    <row r="61" spans="1:17" ht="25.5" outlineLevel="5">
      <c r="A61" s="26" t="s">
        <v>86</v>
      </c>
      <c r="B61" s="42" t="s">
        <v>66</v>
      </c>
      <c r="C61" s="42" t="s">
        <v>33</v>
      </c>
      <c r="D61" s="42" t="s">
        <v>39</v>
      </c>
      <c r="E61" s="42" t="s">
        <v>84</v>
      </c>
      <c r="F61" s="42"/>
      <c r="G61" s="31">
        <f>P61</f>
        <v>638000</v>
      </c>
      <c r="H61" s="46"/>
      <c r="I61" s="46"/>
      <c r="J61" s="46"/>
      <c r="K61" s="46"/>
      <c r="L61" s="46"/>
      <c r="M61" s="46"/>
      <c r="N61" s="47"/>
      <c r="O61" s="48"/>
      <c r="P61" s="35">
        <v>638000</v>
      </c>
      <c r="Q61" s="20"/>
    </row>
    <row r="62" spans="1:17" ht="15" customHeight="1" outlineLevel="5">
      <c r="A62" s="27" t="s">
        <v>63</v>
      </c>
      <c r="B62" s="39" t="s">
        <v>66</v>
      </c>
      <c r="C62" s="39" t="s">
        <v>33</v>
      </c>
      <c r="D62" s="39" t="s">
        <v>40</v>
      </c>
      <c r="E62" s="39" t="s">
        <v>12</v>
      </c>
      <c r="F62" s="39"/>
      <c r="G62" s="40">
        <f t="shared" si="0"/>
        <v>3434517.08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3">
        <v>0</v>
      </c>
      <c r="O62" s="34">
        <v>0</v>
      </c>
      <c r="P62" s="41">
        <f>P63</f>
        <v>3434517.08</v>
      </c>
      <c r="Q62" s="20"/>
    </row>
    <row r="63" spans="1:17" ht="15" customHeight="1" outlineLevel="5">
      <c r="A63" s="26" t="s">
        <v>91</v>
      </c>
      <c r="B63" s="42" t="s">
        <v>66</v>
      </c>
      <c r="C63" s="42" t="s">
        <v>33</v>
      </c>
      <c r="D63" s="42" t="s">
        <v>40</v>
      </c>
      <c r="E63" s="10" t="s">
        <v>88</v>
      </c>
      <c r="F63" s="39"/>
      <c r="G63" s="31">
        <f>G64</f>
        <v>3434517.08</v>
      </c>
      <c r="H63" s="46"/>
      <c r="I63" s="46"/>
      <c r="J63" s="46"/>
      <c r="K63" s="46"/>
      <c r="L63" s="46"/>
      <c r="M63" s="46"/>
      <c r="N63" s="47"/>
      <c r="O63" s="48"/>
      <c r="P63" s="35">
        <f>P64</f>
        <v>3434517.08</v>
      </c>
      <c r="Q63" s="20"/>
    </row>
    <row r="64" spans="1:17" ht="28.5" customHeight="1" outlineLevel="5">
      <c r="A64" s="26" t="s">
        <v>86</v>
      </c>
      <c r="B64" s="42" t="s">
        <v>66</v>
      </c>
      <c r="C64" s="42" t="s">
        <v>33</v>
      </c>
      <c r="D64" s="42" t="s">
        <v>40</v>
      </c>
      <c r="E64" s="42" t="s">
        <v>84</v>
      </c>
      <c r="F64" s="42"/>
      <c r="G64" s="31">
        <f>P64</f>
        <v>3434517.08</v>
      </c>
      <c r="H64" s="46"/>
      <c r="I64" s="46"/>
      <c r="J64" s="46"/>
      <c r="K64" s="46"/>
      <c r="L64" s="46"/>
      <c r="M64" s="46"/>
      <c r="N64" s="47"/>
      <c r="O64" s="48"/>
      <c r="P64" s="35">
        <v>3434517.08</v>
      </c>
      <c r="Q64" s="20"/>
    </row>
    <row r="65" spans="1:17" ht="41.25" customHeight="1" outlineLevel="4">
      <c r="A65" s="27" t="s">
        <v>62</v>
      </c>
      <c r="B65" s="39" t="s">
        <v>66</v>
      </c>
      <c r="C65" s="39" t="s">
        <v>33</v>
      </c>
      <c r="D65" s="39" t="s">
        <v>61</v>
      </c>
      <c r="E65" s="39" t="s">
        <v>12</v>
      </c>
      <c r="F65" s="39"/>
      <c r="G65" s="40">
        <f t="shared" si="0"/>
        <v>4407973.04</v>
      </c>
      <c r="H65" s="32"/>
      <c r="I65" s="32"/>
      <c r="J65" s="32"/>
      <c r="K65" s="32"/>
      <c r="L65" s="32"/>
      <c r="M65" s="32"/>
      <c r="N65" s="33"/>
      <c r="O65" s="34"/>
      <c r="P65" s="41">
        <f>P68+P69</f>
        <v>4407973.04</v>
      </c>
      <c r="Q65" s="20"/>
    </row>
    <row r="66" spans="1:17" ht="25.5" hidden="1" outlineLevel="5">
      <c r="A66" s="27" t="s">
        <v>19</v>
      </c>
      <c r="B66" s="39" t="s">
        <v>52</v>
      </c>
      <c r="C66" s="39" t="s">
        <v>33</v>
      </c>
      <c r="D66" s="39" t="s">
        <v>40</v>
      </c>
      <c r="E66" s="39" t="s">
        <v>18</v>
      </c>
      <c r="F66" s="39"/>
      <c r="G66" s="40">
        <f t="shared" si="0"/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3">
        <v>0</v>
      </c>
      <c r="O66" s="34">
        <v>0</v>
      </c>
      <c r="P66" s="45"/>
      <c r="Q66" s="20"/>
    </row>
    <row r="67" spans="1:17" ht="25.5" outlineLevel="5">
      <c r="A67" s="26" t="s">
        <v>91</v>
      </c>
      <c r="B67" s="42" t="s">
        <v>66</v>
      </c>
      <c r="C67" s="42" t="s">
        <v>33</v>
      </c>
      <c r="D67" s="42" t="s">
        <v>61</v>
      </c>
      <c r="E67" s="10" t="s">
        <v>88</v>
      </c>
      <c r="F67" s="39"/>
      <c r="G67" s="31">
        <f>G68</f>
        <v>4057446.04</v>
      </c>
      <c r="H67" s="46"/>
      <c r="I67" s="46"/>
      <c r="J67" s="46"/>
      <c r="K67" s="46"/>
      <c r="L67" s="46"/>
      <c r="M67" s="46"/>
      <c r="N67" s="47"/>
      <c r="O67" s="48"/>
      <c r="P67" s="36">
        <f>P68</f>
        <v>4057446.04</v>
      </c>
      <c r="Q67" s="20"/>
    </row>
    <row r="68" spans="1:17" ht="25.5" outlineLevel="5">
      <c r="A68" s="26" t="s">
        <v>86</v>
      </c>
      <c r="B68" s="42" t="s">
        <v>66</v>
      </c>
      <c r="C68" s="42" t="s">
        <v>33</v>
      </c>
      <c r="D68" s="42" t="s">
        <v>61</v>
      </c>
      <c r="E68" s="42" t="s">
        <v>84</v>
      </c>
      <c r="F68" s="42"/>
      <c r="G68" s="31">
        <f>P68</f>
        <v>4057446.04</v>
      </c>
      <c r="H68" s="46"/>
      <c r="I68" s="46"/>
      <c r="J68" s="46"/>
      <c r="K68" s="46"/>
      <c r="L68" s="46"/>
      <c r="M68" s="46"/>
      <c r="N68" s="47"/>
      <c r="O68" s="48"/>
      <c r="P68" s="36">
        <v>4057446.04</v>
      </c>
      <c r="Q68" s="20"/>
    </row>
    <row r="69" spans="1:17" ht="18.75" customHeight="1" outlineLevel="5">
      <c r="A69" s="28" t="s">
        <v>94</v>
      </c>
      <c r="B69" s="10" t="s">
        <v>66</v>
      </c>
      <c r="C69" s="10" t="s">
        <v>33</v>
      </c>
      <c r="D69" s="10" t="s">
        <v>61</v>
      </c>
      <c r="E69" s="10" t="s">
        <v>90</v>
      </c>
      <c r="F69" s="42"/>
      <c r="G69" s="40">
        <f>P69</f>
        <v>350527</v>
      </c>
      <c r="H69" s="32"/>
      <c r="I69" s="32"/>
      <c r="J69" s="32"/>
      <c r="K69" s="32"/>
      <c r="L69" s="32"/>
      <c r="M69" s="32"/>
      <c r="N69" s="33"/>
      <c r="O69" s="34"/>
      <c r="P69" s="45">
        <v>350527</v>
      </c>
      <c r="Q69" s="20"/>
    </row>
    <row r="70" spans="1:17" ht="18.75" customHeight="1" outlineLevel="5">
      <c r="A70" s="27" t="s">
        <v>59</v>
      </c>
      <c r="B70" s="39" t="s">
        <v>66</v>
      </c>
      <c r="C70" s="39" t="s">
        <v>33</v>
      </c>
      <c r="D70" s="39" t="s">
        <v>60</v>
      </c>
      <c r="E70" s="39" t="s">
        <v>12</v>
      </c>
      <c r="F70" s="39"/>
      <c r="G70" s="40">
        <f>P70</f>
        <v>571382</v>
      </c>
      <c r="H70" s="32"/>
      <c r="I70" s="32"/>
      <c r="J70" s="32"/>
      <c r="K70" s="32"/>
      <c r="L70" s="32"/>
      <c r="M70" s="32"/>
      <c r="N70" s="33"/>
      <c r="O70" s="34"/>
      <c r="P70" s="45">
        <f>P72</f>
        <v>571382</v>
      </c>
      <c r="Q70" s="20"/>
    </row>
    <row r="71" spans="1:17" ht="25.5" outlineLevel="5">
      <c r="A71" s="26" t="s">
        <v>91</v>
      </c>
      <c r="B71" s="42" t="s">
        <v>66</v>
      </c>
      <c r="C71" s="42" t="s">
        <v>33</v>
      </c>
      <c r="D71" s="42" t="s">
        <v>60</v>
      </c>
      <c r="E71" s="10" t="s">
        <v>88</v>
      </c>
      <c r="F71" s="39"/>
      <c r="G71" s="31">
        <f>G72</f>
        <v>571382</v>
      </c>
      <c r="H71" s="46"/>
      <c r="I71" s="46"/>
      <c r="J71" s="46"/>
      <c r="K71" s="46"/>
      <c r="L71" s="46"/>
      <c r="M71" s="46"/>
      <c r="N71" s="47"/>
      <c r="O71" s="48"/>
      <c r="P71" s="36">
        <f>P72</f>
        <v>571382</v>
      </c>
      <c r="Q71" s="20"/>
    </row>
    <row r="72" spans="1:17" ht="24.75" customHeight="1" outlineLevel="5">
      <c r="A72" s="26" t="s">
        <v>86</v>
      </c>
      <c r="B72" s="42" t="s">
        <v>66</v>
      </c>
      <c r="C72" s="42" t="s">
        <v>33</v>
      </c>
      <c r="D72" s="42" t="s">
        <v>60</v>
      </c>
      <c r="E72" s="42" t="s">
        <v>84</v>
      </c>
      <c r="F72" s="42"/>
      <c r="G72" s="31">
        <f t="shared" si="0"/>
        <v>571382</v>
      </c>
      <c r="H72" s="46"/>
      <c r="I72" s="46"/>
      <c r="J72" s="46"/>
      <c r="K72" s="46"/>
      <c r="L72" s="46"/>
      <c r="M72" s="46"/>
      <c r="N72" s="47"/>
      <c r="O72" s="48"/>
      <c r="P72" s="36">
        <v>571382</v>
      </c>
      <c r="Q72" s="20"/>
    </row>
    <row r="73" spans="7:16" ht="12.75">
      <c r="G73" s="54"/>
      <c r="H73" s="55"/>
      <c r="I73" s="55"/>
      <c r="J73" s="55"/>
      <c r="K73" s="55"/>
      <c r="L73" s="55"/>
      <c r="M73" s="55"/>
      <c r="N73" s="55"/>
      <c r="O73" s="55"/>
      <c r="P73" s="55"/>
    </row>
    <row r="74" spans="1:17" ht="12.75" hidden="1" outlineLevel="1">
      <c r="A74" s="9" t="s">
        <v>53</v>
      </c>
      <c r="B74" s="10" t="s">
        <v>54</v>
      </c>
      <c r="C74" s="10" t="s">
        <v>10</v>
      </c>
      <c r="D74" s="10" t="s">
        <v>11</v>
      </c>
      <c r="E74" s="10" t="s">
        <v>12</v>
      </c>
      <c r="F74" s="10"/>
      <c r="G74" s="37">
        <v>943086.2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7">
        <v>0</v>
      </c>
      <c r="O74" s="18">
        <v>0</v>
      </c>
      <c r="P74" s="38">
        <v>943086.2</v>
      </c>
      <c r="Q74" s="20"/>
    </row>
    <row r="75" spans="1:17" ht="12.75" hidden="1" outlineLevel="2">
      <c r="A75" s="9" t="s">
        <v>13</v>
      </c>
      <c r="B75" s="10" t="s">
        <v>54</v>
      </c>
      <c r="C75" s="10" t="s">
        <v>14</v>
      </c>
      <c r="D75" s="10" t="s">
        <v>11</v>
      </c>
      <c r="E75" s="10" t="s">
        <v>12</v>
      </c>
      <c r="F75" s="10"/>
      <c r="G75" s="37">
        <v>943086.2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7">
        <v>0</v>
      </c>
      <c r="O75" s="18">
        <v>0</v>
      </c>
      <c r="P75" s="38">
        <v>943086.2</v>
      </c>
      <c r="Q75" s="20"/>
    </row>
    <row r="76" spans="1:17" ht="12.75" customHeight="1" hidden="1" outlineLevel="3">
      <c r="A76" s="9" t="s">
        <v>26</v>
      </c>
      <c r="B76" s="10" t="s">
        <v>54</v>
      </c>
      <c r="C76" s="10" t="s">
        <v>27</v>
      </c>
      <c r="D76" s="10" t="s">
        <v>11</v>
      </c>
      <c r="E76" s="10" t="s">
        <v>12</v>
      </c>
      <c r="F76" s="10"/>
      <c r="G76" s="37">
        <v>943086.2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7">
        <v>0</v>
      </c>
      <c r="O76" s="18">
        <v>0</v>
      </c>
      <c r="P76" s="38">
        <v>943086.2</v>
      </c>
      <c r="Q76" s="20"/>
    </row>
    <row r="77" spans="1:17" ht="29.25" customHeight="1" hidden="1" outlineLevel="5">
      <c r="A77" s="9" t="s">
        <v>30</v>
      </c>
      <c r="B77" s="10" t="s">
        <v>54</v>
      </c>
      <c r="C77" s="10" t="s">
        <v>27</v>
      </c>
      <c r="D77" s="10" t="s">
        <v>28</v>
      </c>
      <c r="E77" s="10" t="s">
        <v>29</v>
      </c>
      <c r="F77" s="10"/>
      <c r="G77" s="37">
        <v>943086.2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7">
        <v>0</v>
      </c>
      <c r="O77" s="18">
        <v>0</v>
      </c>
      <c r="P77" s="38">
        <v>943086.2</v>
      </c>
      <c r="Q77" s="20"/>
    </row>
    <row r="78" spans="1:17" ht="12.75" collapsed="1">
      <c r="A78" s="80" t="s">
        <v>55</v>
      </c>
      <c r="B78" s="80"/>
      <c r="C78" s="80"/>
      <c r="D78" s="80"/>
      <c r="E78" s="80"/>
      <c r="F78" s="80"/>
      <c r="G78" s="25">
        <f>G14+G20+G31+G38+G47+G49+G54+G58+G62+G65+G70+G46+G36+G45</f>
        <v>15288308.040000001</v>
      </c>
      <c r="H78" s="25">
        <f aca="true" t="shared" si="2" ref="H78:O78">H48+H72+H65+H62+H58+H54+H49+H43+H39+H38+H31+H20+H14+H35</f>
        <v>0</v>
      </c>
      <c r="I78" s="25">
        <f t="shared" si="2"/>
        <v>0</v>
      </c>
      <c r="J78" s="25">
        <f t="shared" si="2"/>
        <v>0</v>
      </c>
      <c r="K78" s="25">
        <f t="shared" si="2"/>
        <v>0</v>
      </c>
      <c r="L78" s="25">
        <f t="shared" si="2"/>
        <v>0</v>
      </c>
      <c r="M78" s="25">
        <f t="shared" si="2"/>
        <v>0</v>
      </c>
      <c r="N78" s="25">
        <f t="shared" si="2"/>
        <v>0</v>
      </c>
      <c r="O78" s="25">
        <f t="shared" si="2"/>
        <v>0</v>
      </c>
      <c r="P78" s="25">
        <f>P14+P20+P31+P38+P47+P49+P54+P58+P62+P65+P70+P46+P36+P45</f>
        <v>15288308.040000001</v>
      </c>
      <c r="Q78" s="25">
        <f>Q48+Q72+Q65+Q62+Q58+Q54+Q49+Q43+Q39+Q38+Q31+Q20+Q14</f>
        <v>0</v>
      </c>
    </row>
    <row r="79" spans="1:15" ht="12.75" hidden="1">
      <c r="A79" s="23"/>
      <c r="B79" s="23"/>
      <c r="C79" s="23"/>
      <c r="D79" s="23"/>
      <c r="E79" s="23"/>
      <c r="F79" s="23"/>
      <c r="H79" s="23"/>
      <c r="I79" s="23"/>
      <c r="J79" s="23"/>
      <c r="K79" s="23"/>
      <c r="L79" s="23"/>
      <c r="M79" s="23"/>
      <c r="N79" s="23"/>
      <c r="O79" s="23"/>
    </row>
    <row r="80" spans="1:15" ht="5.2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ht="15.75" customHeight="1">
      <c r="A81" s="29" t="s">
        <v>69</v>
      </c>
    </row>
    <row r="82" spans="1:7" ht="15.75">
      <c r="A82" s="29"/>
      <c r="B82" s="29"/>
      <c r="C82" s="29"/>
      <c r="D82" s="29"/>
      <c r="E82" s="29"/>
      <c r="F82" s="29"/>
      <c r="G82" s="30"/>
    </row>
    <row r="83" spans="1:7" ht="15.75">
      <c r="A83" s="29"/>
      <c r="B83" s="29"/>
      <c r="C83" s="29"/>
      <c r="D83" s="29"/>
      <c r="E83" s="29"/>
      <c r="F83" s="29"/>
      <c r="G83" s="30"/>
    </row>
    <row r="84" spans="1:7" ht="15.75">
      <c r="A84" s="29"/>
      <c r="B84" s="29"/>
      <c r="C84" s="29"/>
      <c r="D84" s="29"/>
      <c r="E84" s="29"/>
      <c r="F84" s="29"/>
      <c r="G84" s="30"/>
    </row>
  </sheetData>
  <sheetProtection/>
  <mergeCells count="13">
    <mergeCell ref="A80:O80"/>
    <mergeCell ref="P7:Q7"/>
    <mergeCell ref="P8:P9"/>
    <mergeCell ref="Q8:Q9"/>
    <mergeCell ref="A78:F78"/>
    <mergeCell ref="A5:O5"/>
    <mergeCell ref="A7:A9"/>
    <mergeCell ref="B7:E8"/>
    <mergeCell ref="G7:G9"/>
    <mergeCell ref="E1:Q1"/>
    <mergeCell ref="E2:Q2"/>
    <mergeCell ref="A3:Q3"/>
    <mergeCell ref="A4:Q4"/>
  </mergeCells>
  <printOptions/>
  <pageMargins left="0.7874015748031497" right="0.3937007874015748" top="0.5905511811023623" bottom="0.5905511811023623" header="0.3937007874015748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2013-10-23T10:41:32Z</cp:lastPrinted>
  <dcterms:created xsi:type="dcterms:W3CDTF">2008-03-17T06:42:23Z</dcterms:created>
  <dcterms:modified xsi:type="dcterms:W3CDTF">2013-10-23T10:42:01Z</dcterms:modified>
  <cp:category/>
  <cp:version/>
  <cp:contentType/>
  <cp:contentStatus/>
</cp:coreProperties>
</file>